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/>
  <mc:AlternateContent xmlns:mc="http://schemas.openxmlformats.org/markup-compatibility/2006">
    <mc:Choice Requires="x15">
      <x15ac:absPath xmlns:x15ac="http://schemas.microsoft.com/office/spreadsheetml/2010/11/ac" url="C:\Users\Esther-PC\Documents\Banished\CC 1.7 Charts\"/>
    </mc:Choice>
  </mc:AlternateContent>
  <bookViews>
    <workbookView xWindow="0" yWindow="0" windowWidth="22944" windowHeight="9084" firstSheet="3" activeTab="6"/>
  </bookViews>
  <sheets>
    <sheet name="Food Production" sheetId="1" r:id="rId1"/>
    <sheet name="Trade Buildings" sheetId="2" r:id="rId2"/>
    <sheet name="Resource Production" sheetId="3" r:id="rId3"/>
    <sheet name="Refined Resources" sheetId="4" r:id="rId4"/>
    <sheet name="Luxuries Production" sheetId="5" r:id="rId5"/>
    <sheet name="Themed Sets and Town Services" sheetId="6" r:id="rId6"/>
    <sheet name="Items" sheetId="7" r:id="rId7"/>
  </sheets>
  <externalReferences>
    <externalReference r:id="rId8"/>
  </externalReferences>
  <definedNames>
    <definedName name="_xlnm.Print_Area" localSheetId="6">Items!$A$1:$F$284</definedName>
    <definedName name="_xlnm.Print_Titles" localSheetId="0">'Food Production'!$3:$4</definedName>
    <definedName name="_xlnm.Print_Titles" localSheetId="6">Items!$5:$5</definedName>
    <definedName name="_xlnm.Print_Titles" localSheetId="4">'Luxuries Production'!$3:$4</definedName>
    <definedName name="_xlnm.Print_Titles" localSheetId="3">'Refined Resources'!$3:$4</definedName>
    <definedName name="_xlnm.Print_Titles" localSheetId="5">'Themed Sets and Town Services'!$3:$4</definedName>
    <definedName name="_xlnm.Print_Titles" localSheetId="1">'Trade Buildings'!$3:$4</definedName>
  </definedNames>
  <calcPr calcId="171027"/>
</workbook>
</file>

<file path=xl/calcChain.xml><?xml version="1.0" encoding="utf-8"?>
<calcChain xmlns="http://schemas.openxmlformats.org/spreadsheetml/2006/main">
  <c r="H172" i="4" l="1"/>
  <c r="E172" i="4"/>
  <c r="B172" i="4"/>
  <c r="N172" i="4" s="1"/>
  <c r="H171" i="4"/>
  <c r="E171" i="4"/>
  <c r="B171" i="4"/>
  <c r="N171" i="4" s="1"/>
  <c r="E169" i="4"/>
  <c r="L169" i="4" s="1"/>
  <c r="B169" i="4"/>
  <c r="R169" i="4" s="1"/>
  <c r="H185" i="4"/>
  <c r="E185" i="4"/>
  <c r="B185" i="4"/>
  <c r="N185" i="4" s="1"/>
  <c r="E184" i="4"/>
  <c r="L184" i="4" s="1"/>
  <c r="B184" i="4"/>
  <c r="N184" i="4" s="1"/>
  <c r="H183" i="4"/>
  <c r="E183" i="4"/>
  <c r="B183" i="4"/>
  <c r="R183" i="4" s="1"/>
  <c r="E182" i="4"/>
  <c r="L182" i="4" s="1"/>
  <c r="B182" i="4"/>
  <c r="N182" i="4" s="1"/>
  <c r="E180" i="4"/>
  <c r="L180" i="4" s="1"/>
  <c r="B180" i="4"/>
  <c r="N180" i="4" s="1"/>
  <c r="E179" i="4"/>
  <c r="L179" i="4" s="1"/>
  <c r="B179" i="4"/>
  <c r="R179" i="4" s="1"/>
  <c r="H178" i="4"/>
  <c r="E178" i="4"/>
  <c r="B178" i="4"/>
  <c r="N178" i="4" s="1"/>
  <c r="E177" i="4"/>
  <c r="L177" i="4" s="1"/>
  <c r="B177" i="4"/>
  <c r="N177" i="4" s="1"/>
  <c r="E176" i="4"/>
  <c r="L176" i="4" s="1"/>
  <c r="B176" i="4"/>
  <c r="R176" i="4" s="1"/>
  <c r="E166" i="4"/>
  <c r="L166" i="4" s="1"/>
  <c r="B166" i="4"/>
  <c r="E165" i="4"/>
  <c r="L165" i="4" s="1"/>
  <c r="B165" i="4"/>
  <c r="R165" i="4" s="1"/>
  <c r="E164" i="4"/>
  <c r="L164" i="4" s="1"/>
  <c r="B164" i="4"/>
  <c r="N164" i="4" s="1"/>
  <c r="E163" i="4"/>
  <c r="L163" i="4" s="1"/>
  <c r="B163" i="4"/>
  <c r="N163" i="4" s="1"/>
  <c r="E162" i="4"/>
  <c r="L162" i="4" s="1"/>
  <c r="B162" i="4"/>
  <c r="E158" i="4"/>
  <c r="L158" i="4" s="1"/>
  <c r="B158" i="4"/>
  <c r="R158" i="4" s="1"/>
  <c r="E157" i="4"/>
  <c r="L157" i="4" s="1"/>
  <c r="B157" i="4"/>
  <c r="N157" i="4" s="1"/>
  <c r="H156" i="4"/>
  <c r="E156" i="4"/>
  <c r="B156" i="4"/>
  <c r="R156" i="4" s="1"/>
  <c r="E154" i="4"/>
  <c r="L154" i="4" s="1"/>
  <c r="B154" i="4"/>
  <c r="R154" i="4" s="1"/>
  <c r="E153" i="4"/>
  <c r="L153" i="4" s="1"/>
  <c r="B153" i="4"/>
  <c r="N153" i="4" s="1"/>
  <c r="E152" i="4"/>
  <c r="L152" i="4" s="1"/>
  <c r="B152" i="4"/>
  <c r="R152" i="4" s="1"/>
  <c r="E151" i="4"/>
  <c r="L151" i="4" s="1"/>
  <c r="B151" i="4"/>
  <c r="E150" i="4"/>
  <c r="L150" i="4" s="1"/>
  <c r="B150" i="4"/>
  <c r="R150" i="4" s="1"/>
  <c r="E149" i="4"/>
  <c r="L149" i="4" s="1"/>
  <c r="B149" i="4"/>
  <c r="N149" i="4" s="1"/>
  <c r="E148" i="4"/>
  <c r="L148" i="4" s="1"/>
  <c r="B148" i="4"/>
  <c r="R148" i="4" s="1"/>
  <c r="E146" i="4"/>
  <c r="L146" i="4" s="1"/>
  <c r="B146" i="4"/>
  <c r="H142" i="4"/>
  <c r="E142" i="4"/>
  <c r="B142" i="4"/>
  <c r="R142" i="4" s="1"/>
  <c r="H141" i="4"/>
  <c r="E141" i="4"/>
  <c r="B141" i="4"/>
  <c r="H140" i="4"/>
  <c r="E140" i="4"/>
  <c r="B140" i="4"/>
  <c r="R140" i="4" s="1"/>
  <c r="H139" i="4"/>
  <c r="E139" i="4"/>
  <c r="B139" i="4"/>
  <c r="R139" i="4" s="1"/>
  <c r="H138" i="4"/>
  <c r="E138" i="4"/>
  <c r="B138" i="4"/>
  <c r="R138" i="4" s="1"/>
  <c r="H137" i="4"/>
  <c r="E137" i="4"/>
  <c r="B137" i="4"/>
  <c r="R137" i="4" s="1"/>
  <c r="K136" i="4"/>
  <c r="H136" i="4"/>
  <c r="E136" i="4"/>
  <c r="B136" i="4"/>
  <c r="R136" i="4" s="1"/>
  <c r="K135" i="4"/>
  <c r="H135" i="4"/>
  <c r="E135" i="4"/>
  <c r="B135" i="4"/>
  <c r="N135" i="4" s="1"/>
  <c r="H134" i="4"/>
  <c r="E134" i="4"/>
  <c r="B134" i="4"/>
  <c r="R134" i="4" s="1"/>
  <c r="H133" i="4"/>
  <c r="E133" i="4"/>
  <c r="B133" i="4"/>
  <c r="R133" i="4" s="1"/>
  <c r="H132" i="4"/>
  <c r="E132" i="4"/>
  <c r="B132" i="4"/>
  <c r="H131" i="4"/>
  <c r="E131" i="4"/>
  <c r="B131" i="4"/>
  <c r="R131" i="4" s="1"/>
  <c r="H130" i="4"/>
  <c r="E130" i="4"/>
  <c r="B130" i="4"/>
  <c r="R130" i="4" s="1"/>
  <c r="H127" i="4"/>
  <c r="E127" i="4"/>
  <c r="B127" i="4"/>
  <c r="R127" i="4" s="1"/>
  <c r="H126" i="4"/>
  <c r="E126" i="4"/>
  <c r="B126" i="4"/>
  <c r="R126" i="4" s="1"/>
  <c r="H125" i="4"/>
  <c r="E125" i="4"/>
  <c r="B125" i="4"/>
  <c r="R125" i="4" s="1"/>
  <c r="H124" i="4"/>
  <c r="E124" i="4"/>
  <c r="B124" i="4"/>
  <c r="R124" i="4" s="1"/>
  <c r="H123" i="4"/>
  <c r="E123" i="4"/>
  <c r="B123" i="4"/>
  <c r="R123" i="4" s="1"/>
  <c r="H122" i="4"/>
  <c r="E122" i="4"/>
  <c r="B122" i="4"/>
  <c r="R122" i="4" s="1"/>
  <c r="H120" i="4"/>
  <c r="E120" i="4"/>
  <c r="B120" i="4"/>
  <c r="N120" i="4" s="1"/>
  <c r="K116" i="4"/>
  <c r="H116" i="4"/>
  <c r="E116" i="4"/>
  <c r="B116" i="4"/>
  <c r="K115" i="4"/>
  <c r="H115" i="4"/>
  <c r="E115" i="4"/>
  <c r="B115" i="4"/>
  <c r="N115" i="4" s="1"/>
  <c r="H114" i="4"/>
  <c r="E114" i="4"/>
  <c r="B114" i="4"/>
  <c r="N114" i="4" s="1"/>
  <c r="H113" i="4"/>
  <c r="E113" i="4"/>
  <c r="B113" i="4"/>
  <c r="N113" i="4" s="1"/>
  <c r="H110" i="4"/>
  <c r="E110" i="4"/>
  <c r="B110" i="4"/>
  <c r="N110" i="4" s="1"/>
  <c r="H109" i="4"/>
  <c r="E109" i="4"/>
  <c r="B109" i="4"/>
  <c r="N109" i="4" s="1"/>
  <c r="K106" i="4"/>
  <c r="H106" i="4"/>
  <c r="E106" i="4"/>
  <c r="B106" i="4"/>
  <c r="R106" i="4" s="1"/>
  <c r="K105" i="4"/>
  <c r="H105" i="4"/>
  <c r="E105" i="4"/>
  <c r="B105" i="4"/>
  <c r="K104" i="4"/>
  <c r="H104" i="4"/>
  <c r="E104" i="4"/>
  <c r="B104" i="4"/>
  <c r="N104" i="4" s="1"/>
  <c r="K103" i="4"/>
  <c r="H103" i="4"/>
  <c r="E103" i="4"/>
  <c r="B103" i="4"/>
  <c r="N103" i="4" s="1"/>
  <c r="H102" i="4"/>
  <c r="E102" i="4"/>
  <c r="B102" i="4"/>
  <c r="R102" i="4" s="1"/>
  <c r="K101" i="4"/>
  <c r="H101" i="4"/>
  <c r="E101" i="4"/>
  <c r="B101" i="4"/>
  <c r="K100" i="4"/>
  <c r="H100" i="4"/>
  <c r="E100" i="4"/>
  <c r="B100" i="4"/>
  <c r="N100" i="4" s="1"/>
  <c r="K99" i="4"/>
  <c r="H99" i="4"/>
  <c r="E99" i="4"/>
  <c r="B99" i="4"/>
  <c r="R99" i="4" s="1"/>
  <c r="K98" i="4"/>
  <c r="H98" i="4"/>
  <c r="E98" i="4"/>
  <c r="B98" i="4"/>
  <c r="R98" i="4" s="1"/>
  <c r="H96" i="4"/>
  <c r="E96" i="4"/>
  <c r="B96" i="4"/>
  <c r="N96" i="4" s="1"/>
  <c r="H95" i="4"/>
  <c r="E95" i="4"/>
  <c r="B95" i="4"/>
  <c r="R95" i="4" s="1"/>
  <c r="H94" i="4"/>
  <c r="E94" i="4"/>
  <c r="B94" i="4"/>
  <c r="N94" i="4" s="1"/>
  <c r="H93" i="4"/>
  <c r="E93" i="4"/>
  <c r="B93" i="4"/>
  <c r="R93" i="4" s="1"/>
  <c r="H92" i="4"/>
  <c r="E92" i="4"/>
  <c r="B92" i="4"/>
  <c r="N92" i="4" s="1"/>
  <c r="H91" i="4"/>
  <c r="E91" i="4"/>
  <c r="B91" i="4"/>
  <c r="R91" i="4" s="1"/>
  <c r="H90" i="4"/>
  <c r="E90" i="4"/>
  <c r="B90" i="4"/>
  <c r="N90" i="4" s="1"/>
  <c r="H89" i="4"/>
  <c r="E89" i="4"/>
  <c r="B89" i="4"/>
  <c r="R89" i="4" s="1"/>
  <c r="H88" i="4"/>
  <c r="E88" i="4"/>
  <c r="B88" i="4"/>
  <c r="N88" i="4" s="1"/>
  <c r="H66" i="4"/>
  <c r="E66" i="4"/>
  <c r="B66" i="4"/>
  <c r="R66" i="4" s="1"/>
  <c r="H65" i="4"/>
  <c r="E65" i="4"/>
  <c r="B65" i="4"/>
  <c r="N65" i="4" s="1"/>
  <c r="H64" i="4"/>
  <c r="E64" i="4"/>
  <c r="B64" i="4"/>
  <c r="R64" i="4" s="1"/>
  <c r="H63" i="4"/>
  <c r="E63" i="4"/>
  <c r="B63" i="4"/>
  <c r="N63" i="4" s="1"/>
  <c r="E86" i="4"/>
  <c r="L86" i="4" s="1"/>
  <c r="B86" i="4"/>
  <c r="N86" i="4" s="1"/>
  <c r="E85" i="4"/>
  <c r="L85" i="4" s="1"/>
  <c r="B85" i="4"/>
  <c r="R85" i="4" s="1"/>
  <c r="H84" i="4"/>
  <c r="E84" i="4"/>
  <c r="B84" i="4"/>
  <c r="N84" i="4" s="1"/>
  <c r="K82" i="4"/>
  <c r="H82" i="4"/>
  <c r="E82" i="4"/>
  <c r="B82" i="4"/>
  <c r="N82" i="4" s="1"/>
  <c r="K81" i="4"/>
  <c r="H81" i="4"/>
  <c r="E81" i="4"/>
  <c r="B81" i="4"/>
  <c r="N81" i="4" s="1"/>
  <c r="E79" i="4"/>
  <c r="L79" i="4" s="1"/>
  <c r="B79" i="4"/>
  <c r="E78" i="4"/>
  <c r="L78" i="4" s="1"/>
  <c r="B78" i="4"/>
  <c r="N78" i="4" s="1"/>
  <c r="E77" i="4"/>
  <c r="L77" i="4" s="1"/>
  <c r="B77" i="4"/>
  <c r="R77" i="4" s="1"/>
  <c r="E73" i="4"/>
  <c r="L73" i="4" s="1"/>
  <c r="E70" i="4"/>
  <c r="L70" i="4" s="1"/>
  <c r="B70" i="4"/>
  <c r="N70" i="4" s="1"/>
  <c r="E69" i="4"/>
  <c r="L69" i="4" s="1"/>
  <c r="B69" i="4"/>
  <c r="R69" i="4" s="1"/>
  <c r="E68" i="4"/>
  <c r="L68" i="4" s="1"/>
  <c r="B68" i="4"/>
  <c r="N68" i="4" s="1"/>
  <c r="E57" i="4"/>
  <c r="L57" i="4" s="1"/>
  <c r="B57" i="4"/>
  <c r="E56" i="4"/>
  <c r="L56" i="4" s="1"/>
  <c r="B56" i="4"/>
  <c r="N56" i="4" s="1"/>
  <c r="H54" i="4"/>
  <c r="E54" i="4"/>
  <c r="B54" i="4"/>
  <c r="N54" i="4" s="1"/>
  <c r="E52" i="4"/>
  <c r="L52" i="4" s="1"/>
  <c r="B52" i="4"/>
  <c r="E51" i="4"/>
  <c r="L51" i="4" s="1"/>
  <c r="B51" i="4"/>
  <c r="N51" i="4" s="1"/>
  <c r="E50" i="4"/>
  <c r="L50" i="4" s="1"/>
  <c r="B50" i="4"/>
  <c r="R50" i="4" s="1"/>
  <c r="E48" i="4"/>
  <c r="L48" i="4" s="1"/>
  <c r="B48" i="4"/>
  <c r="N48" i="4" s="1"/>
  <c r="E47" i="4"/>
  <c r="L47" i="4" s="1"/>
  <c r="B47" i="4"/>
  <c r="E46" i="4"/>
  <c r="L46" i="4" s="1"/>
  <c r="B46" i="4"/>
  <c r="N46" i="4" s="1"/>
  <c r="E45" i="4"/>
  <c r="L45" i="4" s="1"/>
  <c r="B45" i="4"/>
  <c r="R45" i="4" s="1"/>
  <c r="K42" i="4"/>
  <c r="H42" i="4"/>
  <c r="E42" i="4"/>
  <c r="B42" i="4"/>
  <c r="R42" i="4" s="1"/>
  <c r="H40" i="4"/>
  <c r="E40" i="4"/>
  <c r="B40" i="4"/>
  <c r="N40" i="4" s="1"/>
  <c r="H39" i="4"/>
  <c r="E39" i="4"/>
  <c r="B39" i="4"/>
  <c r="N39" i="4" s="1"/>
  <c r="E61" i="4"/>
  <c r="L61" i="4" s="1"/>
  <c r="B61" i="4"/>
  <c r="R61" i="4" s="1"/>
  <c r="E60" i="4"/>
  <c r="L60" i="4" s="1"/>
  <c r="B60" i="4"/>
  <c r="R60" i="4" s="1"/>
  <c r="E59" i="4"/>
  <c r="L59" i="4" s="1"/>
  <c r="B59" i="4"/>
  <c r="E37" i="4"/>
  <c r="L37" i="4" s="1"/>
  <c r="B37" i="4"/>
  <c r="N37" i="4" s="1"/>
  <c r="E36" i="4"/>
  <c r="L36" i="4" s="1"/>
  <c r="B36" i="4"/>
  <c r="N36" i="4" s="1"/>
  <c r="E35" i="4"/>
  <c r="L35" i="4" s="1"/>
  <c r="B35" i="4"/>
  <c r="R35" i="4" s="1"/>
  <c r="E34" i="4"/>
  <c r="L34" i="4" s="1"/>
  <c r="B34" i="4"/>
  <c r="E33" i="4"/>
  <c r="L33" i="4" s="1"/>
  <c r="B33" i="4"/>
  <c r="N33" i="4" s="1"/>
  <c r="E32" i="4"/>
  <c r="L32" i="4" s="1"/>
  <c r="B32" i="4"/>
  <c r="R32" i="4" s="1"/>
  <c r="E29" i="4"/>
  <c r="L29" i="4" s="1"/>
  <c r="B29" i="4"/>
  <c r="E28" i="4"/>
  <c r="L28" i="4" s="1"/>
  <c r="B28" i="4"/>
  <c r="E27" i="4"/>
  <c r="L27" i="4" s="1"/>
  <c r="B27" i="4"/>
  <c r="H23" i="4"/>
  <c r="E23" i="4"/>
  <c r="B23" i="4"/>
  <c r="N23" i="4" s="1"/>
  <c r="E22" i="4"/>
  <c r="L22" i="4" s="1"/>
  <c r="B22" i="4"/>
  <c r="R22" i="4" s="1"/>
  <c r="H21" i="4"/>
  <c r="E21" i="4"/>
  <c r="B21" i="4"/>
  <c r="R21" i="4" s="1"/>
  <c r="H20" i="4"/>
  <c r="E20" i="4"/>
  <c r="B20" i="4"/>
  <c r="N20" i="4" s="1"/>
  <c r="H19" i="4"/>
  <c r="E19" i="4"/>
  <c r="B19" i="4"/>
  <c r="R19" i="4" s="1"/>
  <c r="H18" i="4"/>
  <c r="E18" i="4"/>
  <c r="B18" i="4"/>
  <c r="N18" i="4" s="1"/>
  <c r="E17" i="4"/>
  <c r="L17" i="4" s="1"/>
  <c r="B17" i="4"/>
  <c r="R17" i="4" s="1"/>
  <c r="E16" i="4"/>
  <c r="L16" i="4" s="1"/>
  <c r="B16" i="4"/>
  <c r="H15" i="4"/>
  <c r="E15" i="4"/>
  <c r="B15" i="4"/>
  <c r="N15" i="4" s="1"/>
  <c r="E14" i="4"/>
  <c r="L14" i="4" s="1"/>
  <c r="B14" i="4"/>
  <c r="N14" i="4" s="1"/>
  <c r="E13" i="4"/>
  <c r="L13" i="4" s="1"/>
  <c r="B13" i="4"/>
  <c r="R13" i="4" s="1"/>
  <c r="E11" i="4"/>
  <c r="L11" i="4" s="1"/>
  <c r="B11" i="4"/>
  <c r="E10" i="4"/>
  <c r="L10" i="4" s="1"/>
  <c r="B10" i="4"/>
  <c r="R10" i="4" s="1"/>
  <c r="H9" i="4"/>
  <c r="E9" i="4"/>
  <c r="B9" i="4"/>
  <c r="R9" i="4" s="1"/>
  <c r="E8" i="4"/>
  <c r="L8" i="4" s="1"/>
  <c r="B8" i="4"/>
  <c r="E7" i="4"/>
  <c r="L7" i="4" s="1"/>
  <c r="B7" i="4"/>
  <c r="N7" i="4" s="1"/>
  <c r="L64" i="3"/>
  <c r="B64" i="3"/>
  <c r="N64" i="3" s="1"/>
  <c r="O64" i="3" s="1"/>
  <c r="P64" i="3" s="1"/>
  <c r="E60" i="3"/>
  <c r="L60" i="3" s="1"/>
  <c r="B60" i="3"/>
  <c r="N60" i="3" s="1"/>
  <c r="O60" i="3" s="1"/>
  <c r="P60" i="3" s="1"/>
  <c r="L58" i="3"/>
  <c r="B58" i="3"/>
  <c r="N58" i="3" s="1"/>
  <c r="O58" i="3" s="1"/>
  <c r="P58" i="3" s="1"/>
  <c r="L56" i="3"/>
  <c r="B56" i="3"/>
  <c r="N56" i="3" s="1"/>
  <c r="O56" i="3" s="1"/>
  <c r="P56" i="3" s="1"/>
  <c r="L55" i="3"/>
  <c r="B55" i="3"/>
  <c r="N55" i="3" s="1"/>
  <c r="O55" i="3" s="1"/>
  <c r="P55" i="3" s="1"/>
  <c r="L54" i="3"/>
  <c r="B54" i="3"/>
  <c r="N54" i="3" s="1"/>
  <c r="O54" i="3" s="1"/>
  <c r="P54" i="3" s="1"/>
  <c r="L53" i="3"/>
  <c r="B53" i="3"/>
  <c r="N53" i="3" s="1"/>
  <c r="O53" i="3" s="1"/>
  <c r="P53" i="3" s="1"/>
  <c r="L52" i="3"/>
  <c r="B52" i="3"/>
  <c r="N52" i="3" s="1"/>
  <c r="O52" i="3" s="1"/>
  <c r="P52" i="3" s="1"/>
  <c r="E50" i="3"/>
  <c r="L50" i="3" s="1"/>
  <c r="B50" i="3"/>
  <c r="N50" i="3" s="1"/>
  <c r="E49" i="3"/>
  <c r="L49" i="3" s="1"/>
  <c r="B49" i="3"/>
  <c r="N49" i="3" s="1"/>
  <c r="L46" i="3"/>
  <c r="B46" i="3"/>
  <c r="R46" i="3" s="1"/>
  <c r="N44" i="3"/>
  <c r="O44" i="3" s="1"/>
  <c r="P44" i="3" s="1"/>
  <c r="L44" i="3"/>
  <c r="B44" i="3"/>
  <c r="R44" i="3" s="1"/>
  <c r="S44" i="3" s="1"/>
  <c r="T44" i="3" s="1"/>
  <c r="L42" i="3"/>
  <c r="B42" i="3"/>
  <c r="R42" i="3" s="1"/>
  <c r="L40" i="3"/>
  <c r="B40" i="3"/>
  <c r="R40" i="3" s="1"/>
  <c r="S40" i="3" s="1"/>
  <c r="T40" i="3" s="1"/>
  <c r="L39" i="3"/>
  <c r="B39" i="3"/>
  <c r="R39" i="3" s="1"/>
  <c r="L38" i="3"/>
  <c r="B38" i="3"/>
  <c r="R38" i="3" s="1"/>
  <c r="S38" i="3" s="1"/>
  <c r="T38" i="3" s="1"/>
  <c r="N36" i="3"/>
  <c r="L36" i="3"/>
  <c r="B36" i="3"/>
  <c r="R36" i="3" s="1"/>
  <c r="L35" i="3"/>
  <c r="B35" i="3"/>
  <c r="R35" i="3" s="1"/>
  <c r="S35" i="3" s="1"/>
  <c r="T35" i="3" s="1"/>
  <c r="L34" i="3"/>
  <c r="B34" i="3"/>
  <c r="R34" i="3" s="1"/>
  <c r="N32" i="3"/>
  <c r="O32" i="3" s="1"/>
  <c r="P32" i="3" s="1"/>
  <c r="L32" i="3"/>
  <c r="B32" i="3"/>
  <c r="R32" i="3" s="1"/>
  <c r="S32" i="3" s="1"/>
  <c r="T32" i="3" s="1"/>
  <c r="N30" i="3"/>
  <c r="L30" i="3"/>
  <c r="B30" i="3"/>
  <c r="R30" i="3" s="1"/>
  <c r="L28" i="3"/>
  <c r="B28" i="3"/>
  <c r="R28" i="3" s="1"/>
  <c r="S28" i="3" s="1"/>
  <c r="T28" i="3" s="1"/>
  <c r="L27" i="3"/>
  <c r="B27" i="3"/>
  <c r="R27" i="3" s="1"/>
  <c r="N25" i="3"/>
  <c r="O25" i="3" s="1"/>
  <c r="P25" i="3" s="1"/>
  <c r="L25" i="3"/>
  <c r="B25" i="3"/>
  <c r="R25" i="3" s="1"/>
  <c r="S25" i="3" s="1"/>
  <c r="T25" i="3" s="1"/>
  <c r="N24" i="3"/>
  <c r="L24" i="3"/>
  <c r="B24" i="3"/>
  <c r="R24" i="3" s="1"/>
  <c r="E22" i="3"/>
  <c r="L22" i="3" s="1"/>
  <c r="B22" i="3"/>
  <c r="R22" i="3" s="1"/>
  <c r="S22" i="3" s="1"/>
  <c r="T22" i="3" s="1"/>
  <c r="L21" i="3"/>
  <c r="B21" i="3"/>
  <c r="N21" i="3" s="1"/>
  <c r="E19" i="3"/>
  <c r="L19" i="3" s="1"/>
  <c r="B19" i="3"/>
  <c r="N19" i="3" s="1"/>
  <c r="L18" i="3"/>
  <c r="B18" i="3"/>
  <c r="N18" i="3" s="1"/>
  <c r="O18" i="3" s="1"/>
  <c r="P18" i="3" s="1"/>
  <c r="L16" i="3"/>
  <c r="B16" i="3"/>
  <c r="N16" i="3" s="1"/>
  <c r="O16" i="3" s="1"/>
  <c r="P16" i="3" s="1"/>
  <c r="L15" i="3"/>
  <c r="B15" i="3"/>
  <c r="N15" i="3" s="1"/>
  <c r="O15" i="3" s="1"/>
  <c r="P15" i="3" s="1"/>
  <c r="E12" i="3"/>
  <c r="L12" i="3" s="1"/>
  <c r="B12" i="3"/>
  <c r="R12" i="3" s="1"/>
  <c r="E11" i="3"/>
  <c r="L11" i="3" s="1"/>
  <c r="B11" i="3"/>
  <c r="N11" i="3" s="1"/>
  <c r="L9" i="3"/>
  <c r="B9" i="3"/>
  <c r="R9" i="3" s="1"/>
  <c r="S9" i="3" s="1"/>
  <c r="T9" i="3" s="1"/>
  <c r="N7" i="3"/>
  <c r="O7" i="3" s="1"/>
  <c r="P7" i="3" s="1"/>
  <c r="L7" i="3"/>
  <c r="B7" i="3"/>
  <c r="R7" i="3" s="1"/>
  <c r="S7" i="3" s="1"/>
  <c r="T7" i="3" s="1"/>
  <c r="H205" i="1"/>
  <c r="E205" i="1"/>
  <c r="B205" i="1"/>
  <c r="N205" i="1" s="1"/>
  <c r="R204" i="1"/>
  <c r="S204" i="1" s="1"/>
  <c r="T204" i="1" s="1"/>
  <c r="H204" i="1"/>
  <c r="E204" i="1"/>
  <c r="L204" i="1" s="1"/>
  <c r="B204" i="1"/>
  <c r="N204" i="1" s="1"/>
  <c r="O204" i="1" s="1"/>
  <c r="P204" i="1" s="1"/>
  <c r="H203" i="1"/>
  <c r="E203" i="1"/>
  <c r="B203" i="1"/>
  <c r="N203" i="1" s="1"/>
  <c r="H202" i="1"/>
  <c r="E202" i="1"/>
  <c r="L202" i="1" s="1"/>
  <c r="B202" i="1"/>
  <c r="N202" i="1" s="1"/>
  <c r="H201" i="1"/>
  <c r="E201" i="1"/>
  <c r="L201" i="1" s="1"/>
  <c r="B201" i="1"/>
  <c r="N201" i="1" s="1"/>
  <c r="E200" i="1"/>
  <c r="L200" i="1" s="1"/>
  <c r="B200" i="1"/>
  <c r="R200" i="1" s="1"/>
  <c r="R197" i="1"/>
  <c r="S197" i="1" s="1"/>
  <c r="T197" i="1" s="1"/>
  <c r="N197" i="1"/>
  <c r="O197" i="1" s="1"/>
  <c r="P197" i="1" s="1"/>
  <c r="L197" i="1"/>
  <c r="B197" i="1"/>
  <c r="S194" i="1"/>
  <c r="T194" i="1" s="1"/>
  <c r="N194" i="1"/>
  <c r="O194" i="1" s="1"/>
  <c r="P194" i="1" s="1"/>
  <c r="L194" i="1"/>
  <c r="B194" i="1"/>
  <c r="R194" i="1" s="1"/>
  <c r="N192" i="1"/>
  <c r="O192" i="1" s="1"/>
  <c r="P192" i="1" s="1"/>
  <c r="L192" i="1"/>
  <c r="B192" i="1"/>
  <c r="R192" i="1" s="1"/>
  <c r="S192" i="1" s="1"/>
  <c r="T192" i="1" s="1"/>
  <c r="S190" i="1"/>
  <c r="T190" i="1" s="1"/>
  <c r="N190" i="1"/>
  <c r="O190" i="1" s="1"/>
  <c r="P190" i="1" s="1"/>
  <c r="L190" i="1"/>
  <c r="B190" i="1"/>
  <c r="R190" i="1" s="1"/>
  <c r="S188" i="1"/>
  <c r="T188" i="1" s="1"/>
  <c r="N188" i="1"/>
  <c r="O188" i="1" s="1"/>
  <c r="P188" i="1" s="1"/>
  <c r="L188" i="1"/>
  <c r="B188" i="1"/>
  <c r="R188" i="1" s="1"/>
  <c r="S187" i="1"/>
  <c r="T187" i="1" s="1"/>
  <c r="N187" i="1"/>
  <c r="O187" i="1" s="1"/>
  <c r="P187" i="1" s="1"/>
  <c r="L187" i="1"/>
  <c r="B187" i="1"/>
  <c r="R187" i="1" s="1"/>
  <c r="S186" i="1"/>
  <c r="T186" i="1" s="1"/>
  <c r="N186" i="1"/>
  <c r="O186" i="1" s="1"/>
  <c r="P186" i="1" s="1"/>
  <c r="L186" i="1"/>
  <c r="B186" i="1"/>
  <c r="R186" i="1" s="1"/>
  <c r="S184" i="1"/>
  <c r="T184" i="1" s="1"/>
  <c r="N184" i="1"/>
  <c r="O184" i="1" s="1"/>
  <c r="P184" i="1" s="1"/>
  <c r="L184" i="1"/>
  <c r="B184" i="1"/>
  <c r="R184" i="1" s="1"/>
  <c r="S183" i="1"/>
  <c r="T183" i="1" s="1"/>
  <c r="N183" i="1"/>
  <c r="O183" i="1" s="1"/>
  <c r="P183" i="1" s="1"/>
  <c r="L183" i="1"/>
  <c r="B183" i="1"/>
  <c r="R183" i="1" s="1"/>
  <c r="S182" i="1"/>
  <c r="T182" i="1" s="1"/>
  <c r="N182" i="1"/>
  <c r="O182" i="1" s="1"/>
  <c r="P182" i="1" s="1"/>
  <c r="L182" i="1"/>
  <c r="B182" i="1"/>
  <c r="R182" i="1" s="1"/>
  <c r="S181" i="1"/>
  <c r="T181" i="1" s="1"/>
  <c r="N181" i="1"/>
  <c r="O181" i="1" s="1"/>
  <c r="P181" i="1" s="1"/>
  <c r="L181" i="1"/>
  <c r="B181" i="1"/>
  <c r="R181" i="1" s="1"/>
  <c r="S180" i="1"/>
  <c r="T180" i="1" s="1"/>
  <c r="N180" i="1"/>
  <c r="O180" i="1" s="1"/>
  <c r="P180" i="1" s="1"/>
  <c r="L180" i="1"/>
  <c r="B180" i="1"/>
  <c r="R180" i="1" s="1"/>
  <c r="N177" i="1"/>
  <c r="O177" i="1" s="1"/>
  <c r="P177" i="1" s="1"/>
  <c r="L177" i="1"/>
  <c r="B177" i="1"/>
  <c r="R177" i="1" s="1"/>
  <c r="S177" i="1" s="1"/>
  <c r="T177" i="1" s="1"/>
  <c r="N176" i="1"/>
  <c r="O176" i="1" s="1"/>
  <c r="P176" i="1" s="1"/>
  <c r="L176" i="1"/>
  <c r="B176" i="1"/>
  <c r="R176" i="1" s="1"/>
  <c r="S176" i="1" s="1"/>
  <c r="T176" i="1" s="1"/>
  <c r="S175" i="1"/>
  <c r="T175" i="1" s="1"/>
  <c r="N175" i="1"/>
  <c r="O175" i="1" s="1"/>
  <c r="P175" i="1" s="1"/>
  <c r="L175" i="1"/>
  <c r="B175" i="1"/>
  <c r="R175" i="1" s="1"/>
  <c r="S174" i="1"/>
  <c r="T174" i="1" s="1"/>
  <c r="N174" i="1"/>
  <c r="O174" i="1" s="1"/>
  <c r="P174" i="1" s="1"/>
  <c r="L174" i="1"/>
  <c r="B174" i="1"/>
  <c r="R174" i="1" s="1"/>
  <c r="N173" i="1"/>
  <c r="O173" i="1" s="1"/>
  <c r="P173" i="1" s="1"/>
  <c r="L173" i="1"/>
  <c r="B173" i="1"/>
  <c r="R173" i="1" s="1"/>
  <c r="S173" i="1" s="1"/>
  <c r="T173" i="1" s="1"/>
  <c r="S171" i="1"/>
  <c r="T171" i="1" s="1"/>
  <c r="N171" i="1"/>
  <c r="E171" i="1"/>
  <c r="L171" i="1" s="1"/>
  <c r="B171" i="1"/>
  <c r="R171" i="1" s="1"/>
  <c r="L170" i="1"/>
  <c r="O170" i="1" s="1"/>
  <c r="P170" i="1" s="1"/>
  <c r="E170" i="1"/>
  <c r="B170" i="1"/>
  <c r="N170" i="1" s="1"/>
  <c r="L167" i="1"/>
  <c r="B167" i="1"/>
  <c r="R167" i="1" s="1"/>
  <c r="N166" i="1"/>
  <c r="L166" i="1"/>
  <c r="B166" i="1"/>
  <c r="R166" i="1" s="1"/>
  <c r="L165" i="1"/>
  <c r="B165" i="1"/>
  <c r="L161" i="1"/>
  <c r="B161" i="1"/>
  <c r="R161" i="1" s="1"/>
  <c r="L156" i="1"/>
  <c r="B156" i="1"/>
  <c r="L155" i="1"/>
  <c r="B155" i="1"/>
  <c r="L153" i="1"/>
  <c r="B153" i="1"/>
  <c r="L152" i="1"/>
  <c r="B152" i="1"/>
  <c r="R152" i="1" s="1"/>
  <c r="S152" i="1" s="1"/>
  <c r="T152" i="1" s="1"/>
  <c r="N149" i="1"/>
  <c r="E149" i="1"/>
  <c r="L149" i="1" s="1"/>
  <c r="S149" i="1" s="1"/>
  <c r="T149" i="1" s="1"/>
  <c r="B149" i="1"/>
  <c r="R149" i="1" s="1"/>
  <c r="E148" i="1"/>
  <c r="L148" i="1" s="1"/>
  <c r="B148" i="1"/>
  <c r="N148" i="1" s="1"/>
  <c r="O148" i="1" s="1"/>
  <c r="P148" i="1" s="1"/>
  <c r="E147" i="1"/>
  <c r="L147" i="1" s="1"/>
  <c r="B147" i="1"/>
  <c r="R147" i="1" s="1"/>
  <c r="S147" i="1" s="1"/>
  <c r="T147" i="1" s="1"/>
  <c r="R145" i="1"/>
  <c r="E145" i="1"/>
  <c r="L145" i="1" s="1"/>
  <c r="B145" i="1"/>
  <c r="N145" i="1" s="1"/>
  <c r="R144" i="1"/>
  <c r="E144" i="1"/>
  <c r="L144" i="1" s="1"/>
  <c r="B144" i="1"/>
  <c r="N144" i="1" s="1"/>
  <c r="O144" i="1" s="1"/>
  <c r="P144" i="1" s="1"/>
  <c r="E143" i="1"/>
  <c r="L143" i="1" s="1"/>
  <c r="B143" i="1"/>
  <c r="N143" i="1" s="1"/>
  <c r="N141" i="1"/>
  <c r="E141" i="1"/>
  <c r="L141" i="1" s="1"/>
  <c r="B141" i="1"/>
  <c r="R141" i="1" s="1"/>
  <c r="L140" i="1"/>
  <c r="O140" i="1" s="1"/>
  <c r="P140" i="1" s="1"/>
  <c r="E140" i="1"/>
  <c r="B140" i="1"/>
  <c r="N140" i="1" s="1"/>
  <c r="R139" i="1"/>
  <c r="N139" i="1"/>
  <c r="E139" i="1"/>
  <c r="L139" i="1" s="1"/>
  <c r="B139" i="1"/>
  <c r="E137" i="1"/>
  <c r="L137" i="1" s="1"/>
  <c r="B137" i="1"/>
  <c r="E136" i="1"/>
  <c r="L136" i="1" s="1"/>
  <c r="S136" i="1" s="1"/>
  <c r="T136" i="1" s="1"/>
  <c r="B136" i="1"/>
  <c r="E135" i="1"/>
  <c r="L135" i="1" s="1"/>
  <c r="B135" i="1"/>
  <c r="N135" i="1" s="1"/>
  <c r="S133" i="1"/>
  <c r="T133" i="1" s="1"/>
  <c r="E133" i="1"/>
  <c r="L133" i="1" s="1"/>
  <c r="O133" i="1" s="1"/>
  <c r="P133" i="1" s="1"/>
  <c r="B133" i="1"/>
  <c r="L132" i="1"/>
  <c r="E132" i="1"/>
  <c r="B132" i="1"/>
  <c r="N131" i="1"/>
  <c r="E131" i="1"/>
  <c r="L131" i="1" s="1"/>
  <c r="B131" i="1"/>
  <c r="R131" i="1" s="1"/>
  <c r="E129" i="1"/>
  <c r="L129" i="1" s="1"/>
  <c r="B129" i="1"/>
  <c r="E128" i="1"/>
  <c r="L128" i="1" s="1"/>
  <c r="S128" i="1" s="1"/>
  <c r="T128" i="1" s="1"/>
  <c r="B128" i="1"/>
  <c r="E127" i="1"/>
  <c r="L127" i="1" s="1"/>
  <c r="B127" i="1"/>
  <c r="N127" i="1" s="1"/>
  <c r="E125" i="1"/>
  <c r="L125" i="1" s="1"/>
  <c r="B125" i="1"/>
  <c r="E124" i="1"/>
  <c r="L124" i="1" s="1"/>
  <c r="B124" i="1"/>
  <c r="E123" i="1"/>
  <c r="L123" i="1" s="1"/>
  <c r="B123" i="1"/>
  <c r="H119" i="1"/>
  <c r="E119" i="1"/>
  <c r="L119" i="1" s="1"/>
  <c r="B119" i="1"/>
  <c r="H116" i="1"/>
  <c r="E116" i="1"/>
  <c r="B116" i="1"/>
  <c r="R116" i="1" s="1"/>
  <c r="H113" i="1"/>
  <c r="E113" i="1"/>
  <c r="B113" i="1"/>
  <c r="N113" i="1" s="1"/>
  <c r="H110" i="1"/>
  <c r="E110" i="1"/>
  <c r="L110" i="1" s="1"/>
  <c r="B110" i="1"/>
  <c r="R110" i="1" s="1"/>
  <c r="S110" i="1" s="1"/>
  <c r="T110" i="1" s="1"/>
  <c r="H109" i="1"/>
  <c r="E109" i="1"/>
  <c r="L109" i="1" s="1"/>
  <c r="B109" i="1"/>
  <c r="N109" i="1" s="1"/>
  <c r="R106" i="1"/>
  <c r="E106" i="1"/>
  <c r="L106" i="1" s="1"/>
  <c r="B106" i="1"/>
  <c r="N106" i="1" s="1"/>
  <c r="O106" i="1" s="1"/>
  <c r="P106" i="1" s="1"/>
  <c r="L105" i="1"/>
  <c r="E105" i="1"/>
  <c r="B105" i="1"/>
  <c r="N104" i="1"/>
  <c r="O104" i="1" s="1"/>
  <c r="P104" i="1" s="1"/>
  <c r="E104" i="1"/>
  <c r="L104" i="1" s="1"/>
  <c r="B104" i="1"/>
  <c r="R104" i="1" s="1"/>
  <c r="S104" i="1" s="1"/>
  <c r="T104" i="1" s="1"/>
  <c r="R103" i="1"/>
  <c r="L103" i="1"/>
  <c r="B103" i="1"/>
  <c r="N103" i="1" s="1"/>
  <c r="K101" i="1"/>
  <c r="H101" i="1"/>
  <c r="E101" i="1"/>
  <c r="B101" i="1"/>
  <c r="N101" i="1" s="1"/>
  <c r="K100" i="1"/>
  <c r="H100" i="1"/>
  <c r="E100" i="1"/>
  <c r="B100" i="1"/>
  <c r="R100" i="1" s="1"/>
  <c r="K99" i="1"/>
  <c r="K98" i="1"/>
  <c r="H98" i="1"/>
  <c r="E98" i="1"/>
  <c r="L98" i="1" s="1"/>
  <c r="B98" i="1"/>
  <c r="R98" i="1" s="1"/>
  <c r="K97" i="1"/>
  <c r="H97" i="1"/>
  <c r="E97" i="1"/>
  <c r="B97" i="1"/>
  <c r="R97" i="1" s="1"/>
  <c r="N96" i="1"/>
  <c r="K96" i="1"/>
  <c r="H96" i="1"/>
  <c r="E96" i="1"/>
  <c r="B96" i="1"/>
  <c r="R96" i="1" s="1"/>
  <c r="L95" i="1"/>
  <c r="K95" i="1"/>
  <c r="H95" i="1"/>
  <c r="E95" i="1"/>
  <c r="B95" i="1"/>
  <c r="N95" i="1" s="1"/>
  <c r="O95" i="1" s="1"/>
  <c r="P95" i="1" s="1"/>
  <c r="K94" i="1"/>
  <c r="H94" i="1"/>
  <c r="E94" i="1"/>
  <c r="B94" i="1"/>
  <c r="R94" i="1" s="1"/>
  <c r="K93" i="1"/>
  <c r="H93" i="1"/>
  <c r="E93" i="1"/>
  <c r="B93" i="1"/>
  <c r="R93" i="1" s="1"/>
  <c r="K92" i="1"/>
  <c r="H92" i="1"/>
  <c r="E92" i="1"/>
  <c r="B92" i="1"/>
  <c r="R92" i="1" s="1"/>
  <c r="R91" i="1"/>
  <c r="S91" i="1" s="1"/>
  <c r="T91" i="1" s="1"/>
  <c r="K91" i="1"/>
  <c r="H91" i="1"/>
  <c r="E91" i="1"/>
  <c r="L91" i="1" s="1"/>
  <c r="B91" i="1"/>
  <c r="N91" i="1" s="1"/>
  <c r="K89" i="1"/>
  <c r="K88" i="1"/>
  <c r="H88" i="1"/>
  <c r="E88" i="1"/>
  <c r="L88" i="1" s="1"/>
  <c r="B88" i="1"/>
  <c r="N88" i="1" s="1"/>
  <c r="K87" i="1"/>
  <c r="H87" i="1"/>
  <c r="E87" i="1"/>
  <c r="B87" i="1"/>
  <c r="R87" i="1" s="1"/>
  <c r="K86" i="1"/>
  <c r="L86" i="1" s="1"/>
  <c r="H86" i="1"/>
  <c r="E86" i="1"/>
  <c r="B86" i="1"/>
  <c r="R86" i="1" s="1"/>
  <c r="K85" i="1"/>
  <c r="H85" i="1"/>
  <c r="E85" i="1"/>
  <c r="L85" i="1" s="1"/>
  <c r="B85" i="1"/>
  <c r="R85" i="1" s="1"/>
  <c r="S85" i="1" s="1"/>
  <c r="T85" i="1" s="1"/>
  <c r="K84" i="1"/>
  <c r="H84" i="1"/>
  <c r="E84" i="1"/>
  <c r="B84" i="1"/>
  <c r="N84" i="1" s="1"/>
  <c r="K83" i="1"/>
  <c r="H83" i="1"/>
  <c r="E83" i="1"/>
  <c r="B83" i="1"/>
  <c r="R83" i="1" s="1"/>
  <c r="K82" i="1"/>
  <c r="H82" i="1"/>
  <c r="E82" i="1"/>
  <c r="B82" i="1"/>
  <c r="R82" i="1" s="1"/>
  <c r="K81" i="1"/>
  <c r="H81" i="1"/>
  <c r="E81" i="1"/>
  <c r="L81" i="1" s="1"/>
  <c r="B81" i="1"/>
  <c r="R81" i="1" s="1"/>
  <c r="K80" i="1"/>
  <c r="H80" i="1"/>
  <c r="E80" i="1"/>
  <c r="B80" i="1"/>
  <c r="N80" i="1" s="1"/>
  <c r="K79" i="1"/>
  <c r="H79" i="1"/>
  <c r="E79" i="1"/>
  <c r="B79" i="1"/>
  <c r="R79" i="1" s="1"/>
  <c r="K78" i="1"/>
  <c r="H78" i="1"/>
  <c r="E78" i="1"/>
  <c r="B78" i="1"/>
  <c r="R78" i="1" s="1"/>
  <c r="K76" i="1"/>
  <c r="H76" i="1"/>
  <c r="E76" i="1"/>
  <c r="B76" i="1"/>
  <c r="N76" i="1" s="1"/>
  <c r="K75" i="1"/>
  <c r="H75" i="1"/>
  <c r="E75" i="1"/>
  <c r="B75" i="1"/>
  <c r="K74" i="1"/>
  <c r="H74" i="1"/>
  <c r="E74" i="1"/>
  <c r="B74" i="1"/>
  <c r="R74" i="1" s="1"/>
  <c r="K72" i="1"/>
  <c r="H72" i="1"/>
  <c r="E72" i="1"/>
  <c r="B72" i="1"/>
  <c r="N72" i="1" s="1"/>
  <c r="K70" i="1"/>
  <c r="H70" i="1"/>
  <c r="E70" i="1"/>
  <c r="B70" i="1"/>
  <c r="R70" i="1" s="1"/>
  <c r="H68" i="1"/>
  <c r="L68" i="1" s="1"/>
  <c r="E68" i="1"/>
  <c r="B68" i="1"/>
  <c r="N68" i="1" s="1"/>
  <c r="H67" i="1"/>
  <c r="E67" i="1"/>
  <c r="L67" i="1" s="1"/>
  <c r="B67" i="1"/>
  <c r="N67" i="1" s="1"/>
  <c r="L66" i="1"/>
  <c r="H66" i="1"/>
  <c r="E66" i="1"/>
  <c r="B66" i="1"/>
  <c r="N66" i="1" s="1"/>
  <c r="H65" i="1"/>
  <c r="E65" i="1"/>
  <c r="B65" i="1"/>
  <c r="N65" i="1" s="1"/>
  <c r="L64" i="1"/>
  <c r="H64" i="1"/>
  <c r="E64" i="1"/>
  <c r="B64" i="1"/>
  <c r="N64" i="1" s="1"/>
  <c r="E63" i="1"/>
  <c r="L63" i="1" s="1"/>
  <c r="B63" i="1"/>
  <c r="E61" i="1"/>
  <c r="L61" i="1" s="1"/>
  <c r="B61" i="1"/>
  <c r="N61" i="1" s="1"/>
  <c r="O61" i="1" s="1"/>
  <c r="P61" i="1" s="1"/>
  <c r="R60" i="1"/>
  <c r="E60" i="1"/>
  <c r="L60" i="1" s="1"/>
  <c r="B60" i="1"/>
  <c r="N60" i="1" s="1"/>
  <c r="N59" i="1"/>
  <c r="L59" i="1"/>
  <c r="E59" i="1"/>
  <c r="B59" i="1"/>
  <c r="R59" i="1" s="1"/>
  <c r="S59" i="1" s="1"/>
  <c r="T59" i="1" s="1"/>
  <c r="E58" i="1"/>
  <c r="L58" i="1" s="1"/>
  <c r="B58" i="1"/>
  <c r="E57" i="1"/>
  <c r="L57" i="1" s="1"/>
  <c r="B57" i="1"/>
  <c r="N57" i="1" s="1"/>
  <c r="R56" i="1"/>
  <c r="L56" i="1"/>
  <c r="E56" i="1"/>
  <c r="B56" i="1"/>
  <c r="N56" i="1" s="1"/>
  <c r="R55" i="1"/>
  <c r="S55" i="1" s="1"/>
  <c r="T55" i="1" s="1"/>
  <c r="E55" i="1"/>
  <c r="L55" i="1" s="1"/>
  <c r="B55" i="1"/>
  <c r="N55" i="1" s="1"/>
  <c r="O55" i="1" s="1"/>
  <c r="P55" i="1" s="1"/>
  <c r="E54" i="1"/>
  <c r="L54" i="1" s="1"/>
  <c r="B54" i="1"/>
  <c r="B52" i="1"/>
  <c r="B51" i="1"/>
  <c r="N49" i="1"/>
  <c r="E49" i="1"/>
  <c r="L49" i="1" s="1"/>
  <c r="B49" i="1"/>
  <c r="R49" i="1" s="1"/>
  <c r="S49" i="1" s="1"/>
  <c r="T49" i="1" s="1"/>
  <c r="E48" i="1"/>
  <c r="L48" i="1" s="1"/>
  <c r="B48" i="1"/>
  <c r="E47" i="1"/>
  <c r="L47" i="1" s="1"/>
  <c r="B47" i="1"/>
  <c r="N47" i="1" s="1"/>
  <c r="R43" i="1"/>
  <c r="E43" i="1"/>
  <c r="L43" i="1" s="1"/>
  <c r="B43" i="1"/>
  <c r="N43" i="1" s="1"/>
  <c r="R37" i="1"/>
  <c r="S37" i="1" s="1"/>
  <c r="T37" i="1" s="1"/>
  <c r="N37" i="1"/>
  <c r="O37" i="1" s="1"/>
  <c r="P37" i="1" s="1"/>
  <c r="L37" i="1"/>
  <c r="B37" i="1"/>
  <c r="N36" i="1"/>
  <c r="O36" i="1" s="1"/>
  <c r="P36" i="1" s="1"/>
  <c r="L36" i="1"/>
  <c r="B36" i="1"/>
  <c r="R36" i="1" s="1"/>
  <c r="L35" i="1"/>
  <c r="B35" i="1"/>
  <c r="L34" i="1"/>
  <c r="B34" i="1"/>
  <c r="N32" i="1"/>
  <c r="O32" i="1" s="1"/>
  <c r="P32" i="1" s="1"/>
  <c r="L32" i="1"/>
  <c r="B32" i="1"/>
  <c r="R32" i="1" s="1"/>
  <c r="S32" i="1" s="1"/>
  <c r="T32" i="1" s="1"/>
  <c r="N31" i="1"/>
  <c r="L31" i="1"/>
  <c r="B31" i="1"/>
  <c r="R31" i="1" s="1"/>
  <c r="L30" i="1"/>
  <c r="B30" i="1"/>
  <c r="L28" i="1"/>
  <c r="B28" i="1"/>
  <c r="N27" i="1"/>
  <c r="O27" i="1" s="1"/>
  <c r="P27" i="1" s="1"/>
  <c r="L27" i="1"/>
  <c r="B27" i="1"/>
  <c r="R27" i="1" s="1"/>
  <c r="S27" i="1" s="1"/>
  <c r="T27" i="1" s="1"/>
  <c r="N26" i="1"/>
  <c r="O26" i="1" s="1"/>
  <c r="P26" i="1" s="1"/>
  <c r="L26" i="1"/>
  <c r="B26" i="1"/>
  <c r="R26" i="1" s="1"/>
  <c r="L25" i="1"/>
  <c r="B25" i="1"/>
  <c r="L24" i="1"/>
  <c r="B24" i="1"/>
  <c r="L22" i="1"/>
  <c r="B22" i="1"/>
  <c r="R22" i="1" s="1"/>
  <c r="S22" i="1" s="1"/>
  <c r="T22" i="1" s="1"/>
  <c r="N21" i="1"/>
  <c r="L21" i="1"/>
  <c r="B21" i="1"/>
  <c r="R21" i="1" s="1"/>
  <c r="L19" i="1"/>
  <c r="B19" i="1"/>
  <c r="R19" i="1" s="1"/>
  <c r="S19" i="1" s="1"/>
  <c r="T19" i="1" s="1"/>
  <c r="N18" i="1"/>
  <c r="O18" i="1" s="1"/>
  <c r="P18" i="1" s="1"/>
  <c r="L18" i="1"/>
  <c r="B18" i="1"/>
  <c r="R18" i="1" s="1"/>
  <c r="S18" i="1" s="1"/>
  <c r="T18" i="1" s="1"/>
  <c r="N17" i="1"/>
  <c r="O17" i="1" s="1"/>
  <c r="P17" i="1" s="1"/>
  <c r="L17" i="1"/>
  <c r="B17" i="1"/>
  <c r="R17" i="1" s="1"/>
  <c r="S17" i="1" s="1"/>
  <c r="T17" i="1" s="1"/>
  <c r="L16" i="1"/>
  <c r="B16" i="1"/>
  <c r="R16" i="1" s="1"/>
  <c r="S16" i="1" s="1"/>
  <c r="T16" i="1" s="1"/>
  <c r="L15" i="1"/>
  <c r="B15" i="1"/>
  <c r="R15" i="1" s="1"/>
  <c r="S15" i="1" s="1"/>
  <c r="T15" i="1" s="1"/>
  <c r="N14" i="1"/>
  <c r="L14" i="1"/>
  <c r="B14" i="1"/>
  <c r="R14" i="1" s="1"/>
  <c r="N12" i="1"/>
  <c r="L12" i="1"/>
  <c r="B12" i="1"/>
  <c r="R12" i="1" s="1"/>
  <c r="L10" i="1"/>
  <c r="B10" i="1"/>
  <c r="R10" i="1" s="1"/>
  <c r="S10" i="1" s="1"/>
  <c r="T10" i="1" s="1"/>
  <c r="L9" i="1"/>
  <c r="B9" i="1"/>
  <c r="R9" i="1" s="1"/>
  <c r="L8" i="1"/>
  <c r="B8" i="1"/>
  <c r="L7" i="1"/>
  <c r="B7" i="1"/>
  <c r="R7" i="1" s="1"/>
  <c r="S7" i="1" s="1"/>
  <c r="T7" i="1" s="1"/>
  <c r="O49" i="3" l="1"/>
  <c r="P49" i="3" s="1"/>
  <c r="N22" i="1"/>
  <c r="O22" i="1" s="1"/>
  <c r="P22" i="1" s="1"/>
  <c r="N167" i="1"/>
  <c r="O203" i="1"/>
  <c r="P203" i="1" s="1"/>
  <c r="N42" i="3"/>
  <c r="S81" i="1"/>
  <c r="T81" i="1" s="1"/>
  <c r="R88" i="1"/>
  <c r="L101" i="1"/>
  <c r="L116" i="1"/>
  <c r="R143" i="1"/>
  <c r="S143" i="1" s="1"/>
  <c r="T143" i="1" s="1"/>
  <c r="L203" i="1"/>
  <c r="N38" i="3"/>
  <c r="O38" i="3" s="1"/>
  <c r="P38" i="3" s="1"/>
  <c r="L172" i="4"/>
  <c r="L183" i="4"/>
  <c r="L185" i="4"/>
  <c r="R182" i="4"/>
  <c r="S182" i="4" s="1"/>
  <c r="T182" i="4" s="1"/>
  <c r="N183" i="4"/>
  <c r="L171" i="4"/>
  <c r="O171" i="4" s="1"/>
  <c r="P171" i="4" s="1"/>
  <c r="R171" i="4"/>
  <c r="L21" i="4"/>
  <c r="S21" i="4" s="1"/>
  <c r="T21" i="4" s="1"/>
  <c r="O172" i="4"/>
  <c r="P172" i="4" s="1"/>
  <c r="R172" i="4"/>
  <c r="N17" i="4"/>
  <c r="O17" i="4" s="1"/>
  <c r="P17" i="4" s="1"/>
  <c r="R18" i="4"/>
  <c r="L82" i="4"/>
  <c r="O82" i="4" s="1"/>
  <c r="P82" i="4" s="1"/>
  <c r="L94" i="4"/>
  <c r="O94" i="4" s="1"/>
  <c r="P94" i="4" s="1"/>
  <c r="L109" i="4"/>
  <c r="O109" i="4" s="1"/>
  <c r="P109" i="4" s="1"/>
  <c r="S179" i="4"/>
  <c r="T179" i="4" s="1"/>
  <c r="R180" i="4"/>
  <c r="S180" i="4" s="1"/>
  <c r="T180" i="4" s="1"/>
  <c r="S183" i="4"/>
  <c r="T183" i="4" s="1"/>
  <c r="L116" i="4"/>
  <c r="L19" i="4"/>
  <c r="S19" i="4" s="1"/>
  <c r="T19" i="4" s="1"/>
  <c r="R20" i="4"/>
  <c r="R7" i="4"/>
  <c r="S7" i="4" s="1"/>
  <c r="T7" i="4" s="1"/>
  <c r="N10" i="4"/>
  <c r="O10" i="4" s="1"/>
  <c r="P10" i="4" s="1"/>
  <c r="N32" i="4"/>
  <c r="O32" i="4" s="1"/>
  <c r="P32" i="4" s="1"/>
  <c r="L102" i="4"/>
  <c r="S102" i="4" s="1"/>
  <c r="T102" i="4" s="1"/>
  <c r="S152" i="4"/>
  <c r="T152" i="4" s="1"/>
  <c r="L101" i="4"/>
  <c r="L113" i="4"/>
  <c r="O113" i="4" s="1"/>
  <c r="P113" i="4" s="1"/>
  <c r="N158" i="4"/>
  <c r="O158" i="4" s="1"/>
  <c r="P158" i="4" s="1"/>
  <c r="L104" i="4"/>
  <c r="R153" i="4"/>
  <c r="S153" i="4" s="1"/>
  <c r="T153" i="4" s="1"/>
  <c r="N176" i="4"/>
  <c r="O176" i="4" s="1"/>
  <c r="P176" i="4" s="1"/>
  <c r="O182" i="4"/>
  <c r="P182" i="4" s="1"/>
  <c r="L40" i="4"/>
  <c r="O40" i="4" s="1"/>
  <c r="P40" i="4" s="1"/>
  <c r="L96" i="4"/>
  <c r="O96" i="4" s="1"/>
  <c r="P96" i="4" s="1"/>
  <c r="N61" i="4"/>
  <c r="O61" i="4" s="1"/>
  <c r="P61" i="4" s="1"/>
  <c r="L110" i="4"/>
  <c r="O110" i="4" s="1"/>
  <c r="P110" i="4" s="1"/>
  <c r="N150" i="4"/>
  <c r="O150" i="4" s="1"/>
  <c r="P150" i="4" s="1"/>
  <c r="O185" i="4"/>
  <c r="P185" i="4" s="1"/>
  <c r="S17" i="4"/>
  <c r="T17" i="4" s="1"/>
  <c r="L18" i="4"/>
  <c r="O18" i="4" s="1"/>
  <c r="P18" i="4" s="1"/>
  <c r="S32" i="4"/>
  <c r="T32" i="4" s="1"/>
  <c r="S61" i="4"/>
  <c r="T61" i="4" s="1"/>
  <c r="O48" i="4"/>
  <c r="P48" i="4" s="1"/>
  <c r="N77" i="4"/>
  <c r="O77" i="4" s="1"/>
  <c r="P77" i="4" s="1"/>
  <c r="L63" i="4"/>
  <c r="O63" i="4" s="1"/>
  <c r="P63" i="4" s="1"/>
  <c r="L126" i="4"/>
  <c r="S126" i="4" s="1"/>
  <c r="T126" i="4" s="1"/>
  <c r="R157" i="4"/>
  <c r="S157" i="4" s="1"/>
  <c r="T157" i="4" s="1"/>
  <c r="R164" i="4"/>
  <c r="S164" i="4" s="1"/>
  <c r="T164" i="4" s="1"/>
  <c r="N179" i="4"/>
  <c r="O179" i="4" s="1"/>
  <c r="P179" i="4" s="1"/>
  <c r="L9" i="4"/>
  <c r="S9" i="4" s="1"/>
  <c r="T9" i="4" s="1"/>
  <c r="R15" i="4"/>
  <c r="S60" i="4"/>
  <c r="T60" i="4" s="1"/>
  <c r="O56" i="4"/>
  <c r="P56" i="4" s="1"/>
  <c r="O68" i="4"/>
  <c r="P68" i="4" s="1"/>
  <c r="S85" i="4"/>
  <c r="T85" i="4" s="1"/>
  <c r="L95" i="4"/>
  <c r="S95" i="4" s="1"/>
  <c r="T95" i="4" s="1"/>
  <c r="L105" i="4"/>
  <c r="L114" i="4"/>
  <c r="O114" i="4" s="1"/>
  <c r="P114" i="4" s="1"/>
  <c r="L120" i="4"/>
  <c r="O120" i="4" s="1"/>
  <c r="P120" i="4" s="1"/>
  <c r="L124" i="4"/>
  <c r="S124" i="4" s="1"/>
  <c r="T124" i="4" s="1"/>
  <c r="L135" i="4"/>
  <c r="O135" i="4" s="1"/>
  <c r="P135" i="4" s="1"/>
  <c r="N148" i="4"/>
  <c r="O148" i="4" s="1"/>
  <c r="P148" i="4" s="1"/>
  <c r="N154" i="4"/>
  <c r="O154" i="4" s="1"/>
  <c r="P154" i="4" s="1"/>
  <c r="N156" i="4"/>
  <c r="R163" i="4"/>
  <c r="S163" i="4" s="1"/>
  <c r="T163" i="4" s="1"/>
  <c r="R184" i="4"/>
  <c r="R185" i="4"/>
  <c r="S22" i="4"/>
  <c r="T22" i="4" s="1"/>
  <c r="L23" i="4"/>
  <c r="O23" i="4" s="1"/>
  <c r="P23" i="4" s="1"/>
  <c r="S35" i="4"/>
  <c r="T35" i="4" s="1"/>
  <c r="N60" i="4"/>
  <c r="O60" i="4" s="1"/>
  <c r="P60" i="4" s="1"/>
  <c r="S50" i="4"/>
  <c r="T50" i="4" s="1"/>
  <c r="L54" i="4"/>
  <c r="O54" i="4" s="1"/>
  <c r="P54" i="4" s="1"/>
  <c r="L81" i="4"/>
  <c r="O81" i="4" s="1"/>
  <c r="P81" i="4" s="1"/>
  <c r="N123" i="4"/>
  <c r="R14" i="4"/>
  <c r="S14" i="4" s="1"/>
  <c r="T14" i="4" s="1"/>
  <c r="R48" i="4"/>
  <c r="S48" i="4" s="1"/>
  <c r="T48" i="4" s="1"/>
  <c r="R113" i="4"/>
  <c r="S13" i="4"/>
  <c r="T13" i="4" s="1"/>
  <c r="N22" i="4"/>
  <c r="O22" i="4" s="1"/>
  <c r="P22" i="4" s="1"/>
  <c r="N35" i="4"/>
  <c r="O35" i="4" s="1"/>
  <c r="P35" i="4" s="1"/>
  <c r="L39" i="4"/>
  <c r="O39" i="4" s="1"/>
  <c r="P39" i="4" s="1"/>
  <c r="N42" i="4"/>
  <c r="N45" i="4"/>
  <c r="O45" i="4" s="1"/>
  <c r="P45" i="4" s="1"/>
  <c r="N50" i="4"/>
  <c r="O50" i="4" s="1"/>
  <c r="P50" i="4" s="1"/>
  <c r="N69" i="4"/>
  <c r="O69" i="4" s="1"/>
  <c r="P69" i="4" s="1"/>
  <c r="R82" i="4"/>
  <c r="N85" i="4"/>
  <c r="O85" i="4" s="1"/>
  <c r="P85" i="4" s="1"/>
  <c r="L64" i="4"/>
  <c r="S64" i="4" s="1"/>
  <c r="T64" i="4" s="1"/>
  <c r="L65" i="4"/>
  <c r="O65" i="4" s="1"/>
  <c r="P65" i="4" s="1"/>
  <c r="L89" i="4"/>
  <c r="S89" i="4" s="1"/>
  <c r="T89" i="4" s="1"/>
  <c r="L90" i="4"/>
  <c r="O90" i="4" s="1"/>
  <c r="P90" i="4" s="1"/>
  <c r="L93" i="4"/>
  <c r="S93" i="4" s="1"/>
  <c r="T93" i="4" s="1"/>
  <c r="R104" i="4"/>
  <c r="L130" i="4"/>
  <c r="S130" i="4" s="1"/>
  <c r="T130" i="4" s="1"/>
  <c r="L134" i="4"/>
  <c r="S134" i="4" s="1"/>
  <c r="T134" i="4" s="1"/>
  <c r="L138" i="4"/>
  <c r="S138" i="4" s="1"/>
  <c r="T138" i="4" s="1"/>
  <c r="L139" i="4"/>
  <c r="S139" i="4" s="1"/>
  <c r="T139" i="4" s="1"/>
  <c r="R149" i="4"/>
  <c r="S149" i="4" s="1"/>
  <c r="T149" i="4" s="1"/>
  <c r="N165" i="4"/>
  <c r="O165" i="4" s="1"/>
  <c r="P165" i="4" s="1"/>
  <c r="R177" i="4"/>
  <c r="S177" i="4" s="1"/>
  <c r="T177" i="4" s="1"/>
  <c r="R178" i="4"/>
  <c r="O180" i="4"/>
  <c r="P180" i="4" s="1"/>
  <c r="S169" i="4"/>
  <c r="T169" i="4" s="1"/>
  <c r="R40" i="4"/>
  <c r="R68" i="4"/>
  <c r="S68" i="4" s="1"/>
  <c r="T68" i="4" s="1"/>
  <c r="R109" i="4"/>
  <c r="N136" i="4"/>
  <c r="L42" i="4"/>
  <c r="S42" i="4" s="1"/>
  <c r="T42" i="4" s="1"/>
  <c r="N98" i="4"/>
  <c r="O149" i="4"/>
  <c r="P149" i="4" s="1"/>
  <c r="N152" i="4"/>
  <c r="O152" i="4" s="1"/>
  <c r="P152" i="4" s="1"/>
  <c r="R36" i="4"/>
  <c r="S36" i="4" s="1"/>
  <c r="T36" i="4" s="1"/>
  <c r="R86" i="4"/>
  <c r="S86" i="4" s="1"/>
  <c r="T86" i="4" s="1"/>
  <c r="N13" i="4"/>
  <c r="O13" i="4" s="1"/>
  <c r="P13" i="4" s="1"/>
  <c r="O46" i="4"/>
  <c r="P46" i="4" s="1"/>
  <c r="O51" i="4"/>
  <c r="P51" i="4" s="1"/>
  <c r="R54" i="4"/>
  <c r="O70" i="4"/>
  <c r="P70" i="4" s="1"/>
  <c r="L84" i="4"/>
  <c r="O84" i="4" s="1"/>
  <c r="P84" i="4" s="1"/>
  <c r="L66" i="4"/>
  <c r="S66" i="4" s="1"/>
  <c r="T66" i="4" s="1"/>
  <c r="L88" i="4"/>
  <c r="O88" i="4" s="1"/>
  <c r="P88" i="4" s="1"/>
  <c r="L91" i="4"/>
  <c r="S91" i="4" s="1"/>
  <c r="T91" i="4" s="1"/>
  <c r="L92" i="4"/>
  <c r="O92" i="4" s="1"/>
  <c r="P92" i="4" s="1"/>
  <c r="L98" i="4"/>
  <c r="S98" i="4" s="1"/>
  <c r="T98" i="4" s="1"/>
  <c r="N99" i="4"/>
  <c r="L103" i="4"/>
  <c r="O103" i="4" s="1"/>
  <c r="P103" i="4" s="1"/>
  <c r="N106" i="4"/>
  <c r="L122" i="4"/>
  <c r="S122" i="4" s="1"/>
  <c r="T122" i="4" s="1"/>
  <c r="L123" i="4"/>
  <c r="S123" i="4" s="1"/>
  <c r="T123" i="4" s="1"/>
  <c r="N125" i="4"/>
  <c r="N127" i="4"/>
  <c r="L132" i="4"/>
  <c r="N134" i="4"/>
  <c r="L137" i="4"/>
  <c r="S137" i="4" s="1"/>
  <c r="T137" i="4" s="1"/>
  <c r="L141" i="4"/>
  <c r="S148" i="4"/>
  <c r="T148" i="4" s="1"/>
  <c r="L156" i="4"/>
  <c r="O164" i="4"/>
  <c r="P164" i="4" s="1"/>
  <c r="S165" i="4"/>
  <c r="T165" i="4" s="1"/>
  <c r="S176" i="4"/>
  <c r="T176" i="4" s="1"/>
  <c r="L178" i="4"/>
  <c r="O178" i="4" s="1"/>
  <c r="P178" i="4" s="1"/>
  <c r="N169" i="4"/>
  <c r="O169" i="4" s="1"/>
  <c r="P169" i="4" s="1"/>
  <c r="N9" i="4"/>
  <c r="S10" i="4"/>
  <c r="T10" i="4" s="1"/>
  <c r="N34" i="4"/>
  <c r="O34" i="4" s="1"/>
  <c r="P34" i="4" s="1"/>
  <c r="R34" i="4"/>
  <c r="S34" i="4" s="1"/>
  <c r="T34" i="4" s="1"/>
  <c r="N11" i="4"/>
  <c r="O11" i="4" s="1"/>
  <c r="P11" i="4" s="1"/>
  <c r="R11" i="4"/>
  <c r="S11" i="4" s="1"/>
  <c r="T11" i="4" s="1"/>
  <c r="L20" i="4"/>
  <c r="O20" i="4" s="1"/>
  <c r="P20" i="4" s="1"/>
  <c r="N21" i="4"/>
  <c r="O33" i="4"/>
  <c r="P33" i="4" s="1"/>
  <c r="O36" i="4"/>
  <c r="P36" i="4" s="1"/>
  <c r="S45" i="4"/>
  <c r="T45" i="4" s="1"/>
  <c r="N47" i="4"/>
  <c r="O47" i="4" s="1"/>
  <c r="P47" i="4" s="1"/>
  <c r="R47" i="4"/>
  <c r="S47" i="4" s="1"/>
  <c r="T47" i="4" s="1"/>
  <c r="S69" i="4"/>
  <c r="T69" i="4" s="1"/>
  <c r="N116" i="4"/>
  <c r="R116" i="4"/>
  <c r="S116" i="4" s="1"/>
  <c r="T116" i="4" s="1"/>
  <c r="N19" i="4"/>
  <c r="N59" i="4"/>
  <c r="O59" i="4" s="1"/>
  <c r="P59" i="4" s="1"/>
  <c r="R59" i="4"/>
  <c r="S59" i="4" s="1"/>
  <c r="T59" i="4" s="1"/>
  <c r="S77" i="4"/>
  <c r="T77" i="4" s="1"/>
  <c r="N79" i="4"/>
  <c r="O79" i="4" s="1"/>
  <c r="P79" i="4" s="1"/>
  <c r="R79" i="4"/>
  <c r="S79" i="4" s="1"/>
  <c r="T79" i="4" s="1"/>
  <c r="R105" i="4"/>
  <c r="N105" i="4"/>
  <c r="O7" i="4"/>
  <c r="P7" i="4" s="1"/>
  <c r="N8" i="4"/>
  <c r="O8" i="4" s="1"/>
  <c r="P8" i="4" s="1"/>
  <c r="R8" i="4"/>
  <c r="S8" i="4" s="1"/>
  <c r="T8" i="4" s="1"/>
  <c r="O14" i="4"/>
  <c r="P14" i="4" s="1"/>
  <c r="L15" i="4"/>
  <c r="O15" i="4" s="1"/>
  <c r="P15" i="4" s="1"/>
  <c r="N16" i="4"/>
  <c r="O16" i="4" s="1"/>
  <c r="P16" i="4" s="1"/>
  <c r="R16" i="4"/>
  <c r="S16" i="4" s="1"/>
  <c r="T16" i="4" s="1"/>
  <c r="O37" i="4"/>
  <c r="P37" i="4" s="1"/>
  <c r="N52" i="4"/>
  <c r="O52" i="4" s="1"/>
  <c r="P52" i="4" s="1"/>
  <c r="R52" i="4"/>
  <c r="S52" i="4" s="1"/>
  <c r="T52" i="4" s="1"/>
  <c r="N57" i="4"/>
  <c r="O57" i="4" s="1"/>
  <c r="P57" i="4" s="1"/>
  <c r="R57" i="4"/>
  <c r="S57" i="4" s="1"/>
  <c r="T57" i="4" s="1"/>
  <c r="O78" i="4"/>
  <c r="P78" i="4" s="1"/>
  <c r="O86" i="4"/>
  <c r="P86" i="4" s="1"/>
  <c r="N101" i="4"/>
  <c r="O101" i="4" s="1"/>
  <c r="P101" i="4" s="1"/>
  <c r="R101" i="4"/>
  <c r="R132" i="4"/>
  <c r="N132" i="4"/>
  <c r="R33" i="4"/>
  <c r="S33" i="4" s="1"/>
  <c r="T33" i="4" s="1"/>
  <c r="R37" i="4"/>
  <c r="S37" i="4" s="1"/>
  <c r="T37" i="4" s="1"/>
  <c r="R46" i="4"/>
  <c r="S46" i="4" s="1"/>
  <c r="T46" i="4" s="1"/>
  <c r="R51" i="4"/>
  <c r="S51" i="4" s="1"/>
  <c r="T51" i="4" s="1"/>
  <c r="R56" i="4"/>
  <c r="S56" i="4" s="1"/>
  <c r="T56" i="4" s="1"/>
  <c r="R70" i="4"/>
  <c r="S70" i="4" s="1"/>
  <c r="T70" i="4" s="1"/>
  <c r="R78" i="4"/>
  <c r="S78" i="4" s="1"/>
  <c r="T78" i="4" s="1"/>
  <c r="R81" i="4"/>
  <c r="R63" i="4"/>
  <c r="R65" i="4"/>
  <c r="R88" i="4"/>
  <c r="R90" i="4"/>
  <c r="R92" i="4"/>
  <c r="R94" i="4"/>
  <c r="S94" i="4" s="1"/>
  <c r="T94" i="4" s="1"/>
  <c r="R96" i="4"/>
  <c r="O104" i="4"/>
  <c r="P104" i="4" s="1"/>
  <c r="L106" i="4"/>
  <c r="L115" i="4"/>
  <c r="O115" i="4" s="1"/>
  <c r="P115" i="4" s="1"/>
  <c r="R141" i="4"/>
  <c r="N141" i="4"/>
  <c r="R23" i="4"/>
  <c r="R39" i="4"/>
  <c r="R84" i="4"/>
  <c r="N64" i="4"/>
  <c r="N66" i="4"/>
  <c r="N89" i="4"/>
  <c r="N91" i="4"/>
  <c r="N93" i="4"/>
  <c r="N95" i="4"/>
  <c r="L99" i="4"/>
  <c r="N102" i="4"/>
  <c r="O102" i="4" s="1"/>
  <c r="P102" i="4" s="1"/>
  <c r="N166" i="4"/>
  <c r="O166" i="4" s="1"/>
  <c r="P166" i="4" s="1"/>
  <c r="R166" i="4"/>
  <c r="S166" i="4" s="1"/>
  <c r="T166" i="4" s="1"/>
  <c r="L100" i="4"/>
  <c r="O100" i="4" s="1"/>
  <c r="P100" i="4" s="1"/>
  <c r="R100" i="4"/>
  <c r="R103" i="4"/>
  <c r="R115" i="4"/>
  <c r="R120" i="4"/>
  <c r="L131" i="4"/>
  <c r="S131" i="4" s="1"/>
  <c r="T131" i="4" s="1"/>
  <c r="L136" i="4"/>
  <c r="N137" i="4"/>
  <c r="L140" i="4"/>
  <c r="S140" i="4" s="1"/>
  <c r="T140" i="4" s="1"/>
  <c r="N146" i="4"/>
  <c r="O146" i="4" s="1"/>
  <c r="P146" i="4" s="1"/>
  <c r="R146" i="4"/>
  <c r="S146" i="4" s="1"/>
  <c r="T146" i="4" s="1"/>
  <c r="O153" i="4"/>
  <c r="P153" i="4" s="1"/>
  <c r="S154" i="4"/>
  <c r="T154" i="4" s="1"/>
  <c r="O163" i="4"/>
  <c r="P163" i="4" s="1"/>
  <c r="S184" i="4"/>
  <c r="T184" i="4" s="1"/>
  <c r="R110" i="4"/>
  <c r="R114" i="4"/>
  <c r="N122" i="4"/>
  <c r="N124" i="4"/>
  <c r="L125" i="4"/>
  <c r="N126" i="4"/>
  <c r="L127" i="4"/>
  <c r="S127" i="4" s="1"/>
  <c r="T127" i="4" s="1"/>
  <c r="N130" i="4"/>
  <c r="L133" i="4"/>
  <c r="S133" i="4" s="1"/>
  <c r="T133" i="4" s="1"/>
  <c r="N139" i="4"/>
  <c r="L142" i="4"/>
  <c r="S142" i="4" s="1"/>
  <c r="T142" i="4" s="1"/>
  <c r="O157" i="4"/>
  <c r="P157" i="4" s="1"/>
  <c r="S158" i="4"/>
  <c r="T158" i="4" s="1"/>
  <c r="N162" i="4"/>
  <c r="O162" i="4" s="1"/>
  <c r="P162" i="4" s="1"/>
  <c r="R162" i="4"/>
  <c r="S162" i="4" s="1"/>
  <c r="T162" i="4" s="1"/>
  <c r="O177" i="4"/>
  <c r="P177" i="4" s="1"/>
  <c r="O184" i="4"/>
  <c r="P184" i="4" s="1"/>
  <c r="S150" i="4"/>
  <c r="T150" i="4" s="1"/>
  <c r="N151" i="4"/>
  <c r="O151" i="4" s="1"/>
  <c r="P151" i="4" s="1"/>
  <c r="R151" i="4"/>
  <c r="S151" i="4" s="1"/>
  <c r="T151" i="4" s="1"/>
  <c r="N131" i="4"/>
  <c r="N133" i="4"/>
  <c r="R135" i="4"/>
  <c r="S135" i="4" s="1"/>
  <c r="T135" i="4" s="1"/>
  <c r="N138" i="4"/>
  <c r="N140" i="4"/>
  <c r="N142" i="4"/>
  <c r="R49" i="3"/>
  <c r="S49" i="3" s="1"/>
  <c r="T49" i="3" s="1"/>
  <c r="S12" i="3"/>
  <c r="T12" i="3" s="1"/>
  <c r="O21" i="3"/>
  <c r="P21" i="3" s="1"/>
  <c r="O24" i="3"/>
  <c r="P24" i="3" s="1"/>
  <c r="S27" i="3"/>
  <c r="T27" i="3" s="1"/>
  <c r="O30" i="3"/>
  <c r="P30" i="3" s="1"/>
  <c r="S34" i="3"/>
  <c r="T34" i="3" s="1"/>
  <c r="O36" i="3"/>
  <c r="P36" i="3" s="1"/>
  <c r="S39" i="3"/>
  <c r="T39" i="3" s="1"/>
  <c r="O42" i="3"/>
  <c r="P42" i="3" s="1"/>
  <c r="S46" i="3"/>
  <c r="T46" i="3" s="1"/>
  <c r="O11" i="3"/>
  <c r="P11" i="3" s="1"/>
  <c r="N12" i="3"/>
  <c r="O12" i="3" s="1"/>
  <c r="P12" i="3" s="1"/>
  <c r="O19" i="3"/>
  <c r="P19" i="3" s="1"/>
  <c r="N22" i="3"/>
  <c r="N35" i="3"/>
  <c r="O35" i="3" s="1"/>
  <c r="P35" i="3" s="1"/>
  <c r="N40" i="3"/>
  <c r="O40" i="3" s="1"/>
  <c r="P40" i="3" s="1"/>
  <c r="N28" i="3"/>
  <c r="O28" i="3" s="1"/>
  <c r="P28" i="3" s="1"/>
  <c r="N9" i="3"/>
  <c r="O9" i="3" s="1"/>
  <c r="P9" i="3" s="1"/>
  <c r="R11" i="3"/>
  <c r="S11" i="3" s="1"/>
  <c r="T11" i="3" s="1"/>
  <c r="R21" i="3"/>
  <c r="S21" i="3" s="1"/>
  <c r="T21" i="3" s="1"/>
  <c r="S24" i="3"/>
  <c r="T24" i="3" s="1"/>
  <c r="N27" i="3"/>
  <c r="O27" i="3" s="1"/>
  <c r="P27" i="3" s="1"/>
  <c r="S30" i="3"/>
  <c r="T30" i="3" s="1"/>
  <c r="N34" i="3"/>
  <c r="O34" i="3" s="1"/>
  <c r="P34" i="3" s="1"/>
  <c r="S36" i="3"/>
  <c r="T36" i="3" s="1"/>
  <c r="N39" i="3"/>
  <c r="O39" i="3" s="1"/>
  <c r="P39" i="3" s="1"/>
  <c r="S42" i="3"/>
  <c r="T42" i="3" s="1"/>
  <c r="N46" i="3"/>
  <c r="O46" i="3" s="1"/>
  <c r="P46" i="3" s="1"/>
  <c r="R50" i="3"/>
  <c r="S50" i="3" s="1"/>
  <c r="T50" i="3" s="1"/>
  <c r="O22" i="3"/>
  <c r="P22" i="3" s="1"/>
  <c r="O50" i="3"/>
  <c r="P50" i="3" s="1"/>
  <c r="R15" i="3"/>
  <c r="S15" i="3" s="1"/>
  <c r="T15" i="3" s="1"/>
  <c r="R16" i="3"/>
  <c r="S16" i="3" s="1"/>
  <c r="T16" i="3" s="1"/>
  <c r="R18" i="3"/>
  <c r="S18" i="3" s="1"/>
  <c r="T18" i="3" s="1"/>
  <c r="R52" i="3"/>
  <c r="S52" i="3" s="1"/>
  <c r="T52" i="3" s="1"/>
  <c r="R53" i="3"/>
  <c r="S53" i="3" s="1"/>
  <c r="T53" i="3" s="1"/>
  <c r="R54" i="3"/>
  <c r="S54" i="3" s="1"/>
  <c r="T54" i="3" s="1"/>
  <c r="R55" i="3"/>
  <c r="S55" i="3" s="1"/>
  <c r="T55" i="3" s="1"/>
  <c r="R56" i="3"/>
  <c r="S56" i="3" s="1"/>
  <c r="T56" i="3" s="1"/>
  <c r="R58" i="3"/>
  <c r="S58" i="3" s="1"/>
  <c r="T58" i="3" s="1"/>
  <c r="R60" i="3"/>
  <c r="S60" i="3" s="1"/>
  <c r="T60" i="3" s="1"/>
  <c r="R64" i="3"/>
  <c r="S64" i="3" s="1"/>
  <c r="T64" i="3" s="1"/>
  <c r="R19" i="3"/>
  <c r="S19" i="3" s="1"/>
  <c r="T19" i="3" s="1"/>
  <c r="O21" i="1"/>
  <c r="P21" i="1" s="1"/>
  <c r="R34" i="1"/>
  <c r="S34" i="1" s="1"/>
  <c r="T34" i="1" s="1"/>
  <c r="N34" i="1"/>
  <c r="O34" i="1" s="1"/>
  <c r="P34" i="1" s="1"/>
  <c r="L70" i="1"/>
  <c r="O70" i="1" s="1"/>
  <c r="P70" i="1" s="1"/>
  <c r="N78" i="1"/>
  <c r="N119" i="1"/>
  <c r="R119" i="1"/>
  <c r="S145" i="1"/>
  <c r="T145" i="1" s="1"/>
  <c r="R155" i="1"/>
  <c r="S155" i="1" s="1"/>
  <c r="T155" i="1" s="1"/>
  <c r="N155" i="1"/>
  <c r="O155" i="1" s="1"/>
  <c r="P155" i="1" s="1"/>
  <c r="R8" i="1"/>
  <c r="S8" i="1" s="1"/>
  <c r="T8" i="1" s="1"/>
  <c r="N8" i="1"/>
  <c r="O8" i="1" s="1"/>
  <c r="P8" i="1" s="1"/>
  <c r="O12" i="1"/>
  <c r="P12" i="1" s="1"/>
  <c r="L65" i="1"/>
  <c r="S116" i="1"/>
  <c r="T116" i="1" s="1"/>
  <c r="N74" i="1"/>
  <c r="N85" i="1"/>
  <c r="O85" i="1" s="1"/>
  <c r="P85" i="1" s="1"/>
  <c r="R123" i="1"/>
  <c r="S123" i="1" s="1"/>
  <c r="T123" i="1" s="1"/>
  <c r="N123" i="1"/>
  <c r="O123" i="1" s="1"/>
  <c r="P123" i="1" s="1"/>
  <c r="O14" i="1"/>
  <c r="P14" i="1" s="1"/>
  <c r="R24" i="1"/>
  <c r="S24" i="1" s="1"/>
  <c r="T24" i="1" s="1"/>
  <c r="N24" i="1"/>
  <c r="O24" i="1" s="1"/>
  <c r="P24" i="1" s="1"/>
  <c r="R30" i="1"/>
  <c r="S30" i="1" s="1"/>
  <c r="T30" i="1" s="1"/>
  <c r="N30" i="1"/>
  <c r="O30" i="1" s="1"/>
  <c r="P30" i="1" s="1"/>
  <c r="O31" i="1"/>
  <c r="P31" i="1" s="1"/>
  <c r="R25" i="1"/>
  <c r="S25" i="1" s="1"/>
  <c r="T25" i="1" s="1"/>
  <c r="N25" i="1"/>
  <c r="O25" i="1" s="1"/>
  <c r="P25" i="1" s="1"/>
  <c r="R28" i="1"/>
  <c r="S28" i="1" s="1"/>
  <c r="T28" i="1" s="1"/>
  <c r="N28" i="1"/>
  <c r="O28" i="1" s="1"/>
  <c r="P28" i="1" s="1"/>
  <c r="R35" i="1"/>
  <c r="S35" i="1" s="1"/>
  <c r="T35" i="1" s="1"/>
  <c r="N35" i="1"/>
  <c r="O35" i="1" s="1"/>
  <c r="P35" i="1" s="1"/>
  <c r="R72" i="1"/>
  <c r="L75" i="1"/>
  <c r="N81" i="1"/>
  <c r="S124" i="1"/>
  <c r="T124" i="1" s="1"/>
  <c r="O124" i="1"/>
  <c r="P124" i="1" s="1"/>
  <c r="R156" i="1"/>
  <c r="S156" i="1" s="1"/>
  <c r="T156" i="1" s="1"/>
  <c r="N156" i="1"/>
  <c r="O156" i="1" s="1"/>
  <c r="P156" i="1" s="1"/>
  <c r="S88" i="1"/>
  <c r="T88" i="1" s="1"/>
  <c r="O135" i="1"/>
  <c r="P135" i="1" s="1"/>
  <c r="O145" i="1"/>
  <c r="P145" i="1" s="1"/>
  <c r="O167" i="1"/>
  <c r="P167" i="1" s="1"/>
  <c r="O201" i="1"/>
  <c r="P201" i="1" s="1"/>
  <c r="S43" i="1"/>
  <c r="T43" i="1" s="1"/>
  <c r="S56" i="1"/>
  <c r="T56" i="1" s="1"/>
  <c r="R66" i="1"/>
  <c r="L76" i="1"/>
  <c r="O76" i="1" s="1"/>
  <c r="P76" i="1" s="1"/>
  <c r="N79" i="1"/>
  <c r="N83" i="1"/>
  <c r="N87" i="1"/>
  <c r="L92" i="1"/>
  <c r="N93" i="1"/>
  <c r="L96" i="1"/>
  <c r="S96" i="1" s="1"/>
  <c r="T96" i="1" s="1"/>
  <c r="S97" i="1"/>
  <c r="T97" i="1" s="1"/>
  <c r="N97" i="1"/>
  <c r="O101" i="1"/>
  <c r="P101" i="1" s="1"/>
  <c r="S106" i="1"/>
  <c r="T106" i="1" s="1"/>
  <c r="O128" i="1"/>
  <c r="P128" i="1" s="1"/>
  <c r="O136" i="1"/>
  <c r="P136" i="1" s="1"/>
  <c r="S144" i="1"/>
  <c r="T144" i="1" s="1"/>
  <c r="N200" i="1"/>
  <c r="O200" i="1" s="1"/>
  <c r="P200" i="1" s="1"/>
  <c r="L205" i="1"/>
  <c r="O205" i="1" s="1"/>
  <c r="P205" i="1" s="1"/>
  <c r="N82" i="1"/>
  <c r="L84" i="1"/>
  <c r="O84" i="1" s="1"/>
  <c r="P84" i="1" s="1"/>
  <c r="S86" i="1"/>
  <c r="T86" i="1" s="1"/>
  <c r="S92" i="1"/>
  <c r="T92" i="1" s="1"/>
  <c r="N92" i="1"/>
  <c r="N100" i="1"/>
  <c r="S103" i="1"/>
  <c r="T103" i="1" s="1"/>
  <c r="O127" i="1"/>
  <c r="P127" i="1" s="1"/>
  <c r="O131" i="1"/>
  <c r="P131" i="1" s="1"/>
  <c r="O143" i="1"/>
  <c r="P143" i="1" s="1"/>
  <c r="O149" i="1"/>
  <c r="P149" i="1" s="1"/>
  <c r="O166" i="1"/>
  <c r="P166" i="1" s="1"/>
  <c r="O49" i="1"/>
  <c r="P49" i="1" s="1"/>
  <c r="O59" i="1"/>
  <c r="P59" i="1" s="1"/>
  <c r="R64" i="1"/>
  <c r="S64" i="1" s="1"/>
  <c r="T64" i="1" s="1"/>
  <c r="R68" i="1"/>
  <c r="L72" i="1"/>
  <c r="O72" i="1" s="1"/>
  <c r="P72" i="1" s="1"/>
  <c r="L82" i="1"/>
  <c r="S82" i="1" s="1"/>
  <c r="T82" i="1" s="1"/>
  <c r="S9" i="1"/>
  <c r="T9" i="1" s="1"/>
  <c r="S12" i="1"/>
  <c r="T12" i="1" s="1"/>
  <c r="S14" i="1"/>
  <c r="T14" i="1" s="1"/>
  <c r="S21" i="1"/>
  <c r="T21" i="1" s="1"/>
  <c r="S26" i="1"/>
  <c r="T26" i="1" s="1"/>
  <c r="S31" i="1"/>
  <c r="T31" i="1" s="1"/>
  <c r="S36" i="1"/>
  <c r="T36" i="1" s="1"/>
  <c r="O43" i="1"/>
  <c r="P43" i="1" s="1"/>
  <c r="O47" i="1"/>
  <c r="P47" i="1" s="1"/>
  <c r="O65" i="1"/>
  <c r="P65" i="1" s="1"/>
  <c r="O67" i="1"/>
  <c r="P67" i="1" s="1"/>
  <c r="S70" i="1"/>
  <c r="T70" i="1" s="1"/>
  <c r="N70" i="1"/>
  <c r="R76" i="1"/>
  <c r="R80" i="1"/>
  <c r="S80" i="1" s="1"/>
  <c r="T80" i="1" s="1"/>
  <c r="R84" i="1"/>
  <c r="S84" i="1" s="1"/>
  <c r="T84" i="1" s="1"/>
  <c r="O88" i="1"/>
  <c r="P88" i="1" s="1"/>
  <c r="O91" i="1"/>
  <c r="P91" i="1" s="1"/>
  <c r="L93" i="1"/>
  <c r="O93" i="1" s="1"/>
  <c r="P93" i="1" s="1"/>
  <c r="N94" i="1"/>
  <c r="L97" i="1"/>
  <c r="O97" i="1" s="1"/>
  <c r="P97" i="1" s="1"/>
  <c r="N98" i="1"/>
  <c r="O98" i="1" s="1"/>
  <c r="P98" i="1" s="1"/>
  <c r="S131" i="1"/>
  <c r="T131" i="1" s="1"/>
  <c r="S139" i="1"/>
  <c r="T139" i="1" s="1"/>
  <c r="N147" i="1"/>
  <c r="O147" i="1" s="1"/>
  <c r="P147" i="1" s="1"/>
  <c r="S161" i="1"/>
  <c r="T161" i="1" s="1"/>
  <c r="S166" i="1"/>
  <c r="T166" i="1" s="1"/>
  <c r="S167" i="1"/>
  <c r="T167" i="1" s="1"/>
  <c r="O202" i="1"/>
  <c r="P202" i="1" s="1"/>
  <c r="R202" i="1"/>
  <c r="S202" i="1" s="1"/>
  <c r="T202" i="1" s="1"/>
  <c r="N58" i="1"/>
  <c r="O58" i="1" s="1"/>
  <c r="P58" i="1" s="1"/>
  <c r="R58" i="1"/>
  <c r="S58" i="1" s="1"/>
  <c r="T58" i="1" s="1"/>
  <c r="N9" i="1"/>
  <c r="O9" i="1" s="1"/>
  <c r="P9" i="1" s="1"/>
  <c r="N15" i="1"/>
  <c r="O15" i="1" s="1"/>
  <c r="P15" i="1" s="1"/>
  <c r="N19" i="1"/>
  <c r="O19" i="1" s="1"/>
  <c r="P19" i="1" s="1"/>
  <c r="O56" i="1"/>
  <c r="P56" i="1" s="1"/>
  <c r="O57" i="1"/>
  <c r="P57" i="1" s="1"/>
  <c r="S60" i="1"/>
  <c r="T60" i="1" s="1"/>
  <c r="N63" i="1"/>
  <c r="O63" i="1" s="1"/>
  <c r="P63" i="1" s="1"/>
  <c r="R63" i="1"/>
  <c r="S63" i="1" s="1"/>
  <c r="T63" i="1" s="1"/>
  <c r="O64" i="1"/>
  <c r="P64" i="1" s="1"/>
  <c r="O68" i="1"/>
  <c r="P68" i="1" s="1"/>
  <c r="S68" i="1"/>
  <c r="T68" i="1" s="1"/>
  <c r="S76" i="1"/>
  <c r="T76" i="1" s="1"/>
  <c r="L80" i="1"/>
  <c r="N10" i="1"/>
  <c r="O10" i="1" s="1"/>
  <c r="P10" i="1" s="1"/>
  <c r="N16" i="1"/>
  <c r="O16" i="1" s="1"/>
  <c r="P16" i="1" s="1"/>
  <c r="O60" i="1"/>
  <c r="P60" i="1" s="1"/>
  <c r="N7" i="1"/>
  <c r="O7" i="1" s="1"/>
  <c r="P7" i="1" s="1"/>
  <c r="N48" i="1"/>
  <c r="O48" i="1" s="1"/>
  <c r="P48" i="1" s="1"/>
  <c r="R48" i="1"/>
  <c r="S48" i="1" s="1"/>
  <c r="T48" i="1" s="1"/>
  <c r="N54" i="1"/>
  <c r="O54" i="1" s="1"/>
  <c r="P54" i="1" s="1"/>
  <c r="R54" i="1"/>
  <c r="S54" i="1" s="1"/>
  <c r="T54" i="1" s="1"/>
  <c r="O66" i="1"/>
  <c r="P66" i="1" s="1"/>
  <c r="S66" i="1"/>
  <c r="T66" i="1" s="1"/>
  <c r="N75" i="1"/>
  <c r="R75" i="1"/>
  <c r="L78" i="1"/>
  <c r="O78" i="1" s="1"/>
  <c r="P78" i="1" s="1"/>
  <c r="O80" i="1"/>
  <c r="P80" i="1" s="1"/>
  <c r="S125" i="1"/>
  <c r="T125" i="1" s="1"/>
  <c r="O125" i="1"/>
  <c r="P125" i="1" s="1"/>
  <c r="O137" i="1"/>
  <c r="P137" i="1" s="1"/>
  <c r="S137" i="1"/>
  <c r="T137" i="1" s="1"/>
  <c r="R47" i="1"/>
  <c r="S47" i="1" s="1"/>
  <c r="T47" i="1" s="1"/>
  <c r="R57" i="1"/>
  <c r="S57" i="1" s="1"/>
  <c r="T57" i="1" s="1"/>
  <c r="R61" i="1"/>
  <c r="S61" i="1" s="1"/>
  <c r="T61" i="1" s="1"/>
  <c r="L74" i="1"/>
  <c r="L79" i="1"/>
  <c r="S79" i="1" s="1"/>
  <c r="T79" i="1" s="1"/>
  <c r="N86" i="1"/>
  <c r="O86" i="1" s="1"/>
  <c r="P86" i="1" s="1"/>
  <c r="R95" i="1"/>
  <c r="S95" i="1" s="1"/>
  <c r="T95" i="1" s="1"/>
  <c r="R101" i="1"/>
  <c r="S101" i="1" s="1"/>
  <c r="T101" i="1" s="1"/>
  <c r="N105" i="1"/>
  <c r="O105" i="1" s="1"/>
  <c r="P105" i="1" s="1"/>
  <c r="R105" i="1"/>
  <c r="S105" i="1" s="1"/>
  <c r="T105" i="1" s="1"/>
  <c r="N116" i="1"/>
  <c r="O116" i="1" s="1"/>
  <c r="P116" i="1" s="1"/>
  <c r="R65" i="1"/>
  <c r="S65" i="1" s="1"/>
  <c r="T65" i="1" s="1"/>
  <c r="R67" i="1"/>
  <c r="S67" i="1" s="1"/>
  <c r="T67" i="1" s="1"/>
  <c r="L83" i="1"/>
  <c r="S83" i="1" s="1"/>
  <c r="T83" i="1" s="1"/>
  <c r="O103" i="1"/>
  <c r="P103" i="1" s="1"/>
  <c r="L113" i="1"/>
  <c r="O113" i="1" s="1"/>
  <c r="P113" i="1" s="1"/>
  <c r="S119" i="1"/>
  <c r="T119" i="1" s="1"/>
  <c r="R135" i="1"/>
  <c r="S135" i="1" s="1"/>
  <c r="T135" i="1" s="1"/>
  <c r="S141" i="1"/>
  <c r="T141" i="1" s="1"/>
  <c r="O81" i="1"/>
  <c r="P81" i="1" s="1"/>
  <c r="L87" i="1"/>
  <c r="L94" i="1"/>
  <c r="S98" i="1"/>
  <c r="T98" i="1" s="1"/>
  <c r="L100" i="1"/>
  <c r="O109" i="1"/>
  <c r="P109" i="1" s="1"/>
  <c r="N110" i="1"/>
  <c r="O110" i="1" s="1"/>
  <c r="P110" i="1" s="1"/>
  <c r="O119" i="1"/>
  <c r="P119" i="1" s="1"/>
  <c r="R153" i="1"/>
  <c r="S153" i="1" s="1"/>
  <c r="T153" i="1" s="1"/>
  <c r="N153" i="1"/>
  <c r="O153" i="1" s="1"/>
  <c r="P153" i="1" s="1"/>
  <c r="R165" i="1"/>
  <c r="S165" i="1" s="1"/>
  <c r="T165" i="1" s="1"/>
  <c r="N165" i="1"/>
  <c r="O165" i="1" s="1"/>
  <c r="P165" i="1" s="1"/>
  <c r="R109" i="1"/>
  <c r="S109" i="1" s="1"/>
  <c r="T109" i="1" s="1"/>
  <c r="R113" i="1"/>
  <c r="S132" i="1"/>
  <c r="T132" i="1" s="1"/>
  <c r="O132" i="1"/>
  <c r="P132" i="1" s="1"/>
  <c r="O139" i="1"/>
  <c r="P139" i="1" s="1"/>
  <c r="R140" i="1"/>
  <c r="S140" i="1" s="1"/>
  <c r="T140" i="1" s="1"/>
  <c r="O141" i="1"/>
  <c r="P141" i="1" s="1"/>
  <c r="N152" i="1"/>
  <c r="O152" i="1" s="1"/>
  <c r="P152" i="1" s="1"/>
  <c r="N161" i="1"/>
  <c r="O161" i="1" s="1"/>
  <c r="P161" i="1" s="1"/>
  <c r="S200" i="1"/>
  <c r="T200" i="1" s="1"/>
  <c r="R127" i="1"/>
  <c r="S127" i="1" s="1"/>
  <c r="T127" i="1" s="1"/>
  <c r="S129" i="1"/>
  <c r="T129" i="1" s="1"/>
  <c r="O129" i="1"/>
  <c r="P129" i="1" s="1"/>
  <c r="R148" i="1"/>
  <c r="S148" i="1" s="1"/>
  <c r="T148" i="1" s="1"/>
  <c r="R170" i="1"/>
  <c r="S170" i="1" s="1"/>
  <c r="T170" i="1" s="1"/>
  <c r="O171" i="1"/>
  <c r="P171" i="1" s="1"/>
  <c r="R201" i="1"/>
  <c r="S201" i="1" s="1"/>
  <c r="T201" i="1" s="1"/>
  <c r="R203" i="1"/>
  <c r="S203" i="1" s="1"/>
  <c r="T203" i="1" s="1"/>
  <c r="R205" i="1"/>
  <c r="S205" i="1" s="1"/>
  <c r="T205" i="1" s="1"/>
  <c r="O79" i="1" l="1"/>
  <c r="P79" i="1" s="1"/>
  <c r="O137" i="4"/>
  <c r="P137" i="4" s="1"/>
  <c r="S113" i="4"/>
  <c r="T113" i="4" s="1"/>
  <c r="S172" i="4"/>
  <c r="T172" i="4" s="1"/>
  <c r="O126" i="4"/>
  <c r="P126" i="4" s="1"/>
  <c r="S96" i="4"/>
  <c r="T96" i="4" s="1"/>
  <c r="O183" i="4"/>
  <c r="P183" i="4" s="1"/>
  <c r="O21" i="4"/>
  <c r="P21" i="4" s="1"/>
  <c r="S109" i="4"/>
  <c r="T109" i="4" s="1"/>
  <c r="O105" i="4"/>
  <c r="P105" i="4" s="1"/>
  <c r="O9" i="4"/>
  <c r="P9" i="4" s="1"/>
  <c r="O116" i="4"/>
  <c r="P116" i="4" s="1"/>
  <c r="S101" i="4"/>
  <c r="T101" i="4" s="1"/>
  <c r="S104" i="4"/>
  <c r="T104" i="4" s="1"/>
  <c r="S185" i="4"/>
  <c r="T185" i="4" s="1"/>
  <c r="S171" i="4"/>
  <c r="T171" i="4" s="1"/>
  <c r="S105" i="4"/>
  <c r="T105" i="4" s="1"/>
  <c r="O19" i="4"/>
  <c r="P19" i="4" s="1"/>
  <c r="O156" i="4"/>
  <c r="P156" i="4" s="1"/>
  <c r="S40" i="4"/>
  <c r="T40" i="4" s="1"/>
  <c r="O89" i="4"/>
  <c r="P89" i="4" s="1"/>
  <c r="O98" i="4"/>
  <c r="P98" i="4" s="1"/>
  <c r="S82" i="4"/>
  <c r="T82" i="4" s="1"/>
  <c r="O125" i="4"/>
  <c r="P125" i="4" s="1"/>
  <c r="O95" i="4"/>
  <c r="P95" i="4" s="1"/>
  <c r="O66" i="4"/>
  <c r="P66" i="4" s="1"/>
  <c r="S63" i="4"/>
  <c r="T63" i="4" s="1"/>
  <c r="O131" i="4"/>
  <c r="P131" i="4" s="1"/>
  <c r="O139" i="4"/>
  <c r="P139" i="4" s="1"/>
  <c r="S23" i="4"/>
  <c r="T23" i="4" s="1"/>
  <c r="O122" i="4"/>
  <c r="P122" i="4" s="1"/>
  <c r="S132" i="4"/>
  <c r="T132" i="4" s="1"/>
  <c r="S18" i="4"/>
  <c r="T18" i="4" s="1"/>
  <c r="O141" i="4"/>
  <c r="P141" i="4" s="1"/>
  <c r="O106" i="4"/>
  <c r="P106" i="4" s="1"/>
  <c r="O93" i="4"/>
  <c r="P93" i="4" s="1"/>
  <c r="S178" i="4"/>
  <c r="T178" i="4" s="1"/>
  <c r="S114" i="4"/>
  <c r="T114" i="4" s="1"/>
  <c r="S120" i="4"/>
  <c r="T120" i="4" s="1"/>
  <c r="O91" i="4"/>
  <c r="P91" i="4" s="1"/>
  <c r="S84" i="4"/>
  <c r="T84" i="4" s="1"/>
  <c r="S141" i="4"/>
  <c r="T141" i="4" s="1"/>
  <c r="S92" i="4"/>
  <c r="T92" i="4" s="1"/>
  <c r="S54" i="4"/>
  <c r="T54" i="4" s="1"/>
  <c r="S100" i="4"/>
  <c r="T100" i="4" s="1"/>
  <c r="O64" i="4"/>
  <c r="P64" i="4" s="1"/>
  <c r="O130" i="4"/>
  <c r="P130" i="4" s="1"/>
  <c r="S110" i="4"/>
  <c r="T110" i="4" s="1"/>
  <c r="S90" i="4"/>
  <c r="T90" i="4" s="1"/>
  <c r="O132" i="4"/>
  <c r="P132" i="4" s="1"/>
  <c r="O140" i="4"/>
  <c r="P140" i="4" s="1"/>
  <c r="S81" i="4"/>
  <c r="T81" i="4" s="1"/>
  <c r="O138" i="4"/>
  <c r="P138" i="4" s="1"/>
  <c r="O124" i="4"/>
  <c r="P124" i="4" s="1"/>
  <c r="S115" i="4"/>
  <c r="T115" i="4" s="1"/>
  <c r="S103" i="4"/>
  <c r="T103" i="4" s="1"/>
  <c r="O136" i="4"/>
  <c r="P136" i="4" s="1"/>
  <c r="O42" i="4"/>
  <c r="P42" i="4" s="1"/>
  <c r="O123" i="4"/>
  <c r="P123" i="4" s="1"/>
  <c r="S156" i="4"/>
  <c r="T156" i="4" s="1"/>
  <c r="S88" i="4"/>
  <c r="T88" i="4" s="1"/>
  <c r="O134" i="4"/>
  <c r="P134" i="4" s="1"/>
  <c r="O142" i="4"/>
  <c r="P142" i="4" s="1"/>
  <c r="O133" i="4"/>
  <c r="P133" i="4" s="1"/>
  <c r="S39" i="4"/>
  <c r="T39" i="4" s="1"/>
  <c r="S65" i="4"/>
  <c r="T65" i="4" s="1"/>
  <c r="S106" i="4"/>
  <c r="T106" i="4" s="1"/>
  <c r="S20" i="4"/>
  <c r="T20" i="4" s="1"/>
  <c r="O127" i="4"/>
  <c r="P127" i="4" s="1"/>
  <c r="S15" i="4"/>
  <c r="T15" i="4" s="1"/>
  <c r="S136" i="4"/>
  <c r="T136" i="4" s="1"/>
  <c r="S125" i="4"/>
  <c r="T125" i="4" s="1"/>
  <c r="S99" i="4"/>
  <c r="T99" i="4" s="1"/>
  <c r="O99" i="4"/>
  <c r="P99" i="4" s="1"/>
  <c r="O94" i="1"/>
  <c r="P94" i="1" s="1"/>
  <c r="S93" i="1"/>
  <c r="T93" i="1" s="1"/>
  <c r="O96" i="1"/>
  <c r="P96" i="1" s="1"/>
  <c r="S75" i="1"/>
  <c r="T75" i="1" s="1"/>
  <c r="O92" i="1"/>
  <c r="P92" i="1" s="1"/>
  <c r="O82" i="1"/>
  <c r="P82" i="1" s="1"/>
  <c r="S72" i="1"/>
  <c r="T72" i="1" s="1"/>
  <c r="O100" i="1"/>
  <c r="P100" i="1" s="1"/>
  <c r="O74" i="1"/>
  <c r="P74" i="1" s="1"/>
  <c r="O75" i="1"/>
  <c r="P75" i="1" s="1"/>
  <c r="S74" i="1"/>
  <c r="T74" i="1" s="1"/>
  <c r="O87" i="1"/>
  <c r="P87" i="1" s="1"/>
  <c r="S87" i="1"/>
  <c r="T87" i="1" s="1"/>
  <c r="S94" i="1"/>
  <c r="T94" i="1" s="1"/>
  <c r="S78" i="1"/>
  <c r="T78" i="1" s="1"/>
  <c r="O83" i="1"/>
  <c r="P83" i="1" s="1"/>
  <c r="S113" i="1"/>
  <c r="T113" i="1" s="1"/>
  <c r="S100" i="1"/>
  <c r="T100" i="1" s="1"/>
  <c r="H71" i="6" l="1"/>
  <c r="E71" i="6"/>
  <c r="B71" i="6"/>
  <c r="R71" i="6" s="1"/>
  <c r="H68" i="6"/>
  <c r="E68" i="6"/>
  <c r="B68" i="6"/>
  <c r="R68" i="6" s="1"/>
  <c r="K46" i="6"/>
  <c r="H46" i="6"/>
  <c r="E46" i="6"/>
  <c r="B46" i="6"/>
  <c r="R46" i="6" s="1"/>
  <c r="L43" i="6"/>
  <c r="B43" i="6"/>
  <c r="R43" i="6" s="1"/>
  <c r="S43" i="6" s="1"/>
  <c r="T43" i="6" s="1"/>
  <c r="L41" i="6"/>
  <c r="B41" i="6"/>
  <c r="N41" i="6" s="1"/>
  <c r="L39" i="6"/>
  <c r="B39" i="6"/>
  <c r="N39" i="6" s="1"/>
  <c r="O39" i="6" s="1"/>
  <c r="P39" i="6" s="1"/>
  <c r="L35" i="6"/>
  <c r="B35" i="6"/>
  <c r="N35" i="6" s="1"/>
  <c r="L29" i="6"/>
  <c r="B29" i="6"/>
  <c r="R29" i="6" s="1"/>
  <c r="S29" i="6" s="1"/>
  <c r="T29" i="6" s="1"/>
  <c r="E24" i="6"/>
  <c r="L24" i="6" s="1"/>
  <c r="B24" i="6"/>
  <c r="N24" i="6" s="1"/>
  <c r="E22" i="6"/>
  <c r="L22" i="6" s="1"/>
  <c r="B22" i="6"/>
  <c r="R22" i="6" s="1"/>
  <c r="S22" i="6" s="1"/>
  <c r="T22" i="6" s="1"/>
  <c r="L20" i="6"/>
  <c r="B20" i="6"/>
  <c r="R20" i="6" s="1"/>
  <c r="L18" i="6"/>
  <c r="B18" i="6"/>
  <c r="R18" i="6" s="1"/>
  <c r="S18" i="6" s="1"/>
  <c r="T18" i="6" s="1"/>
  <c r="S20" i="6" l="1"/>
  <c r="T20" i="6" s="1"/>
  <c r="O24" i="6"/>
  <c r="P24" i="6" s="1"/>
  <c r="O35" i="6"/>
  <c r="P35" i="6" s="1"/>
  <c r="O41" i="6"/>
  <c r="P41" i="6" s="1"/>
  <c r="L71" i="6"/>
  <c r="S71" i="6" s="1"/>
  <c r="T71" i="6" s="1"/>
  <c r="L68" i="6"/>
  <c r="S68" i="6" s="1"/>
  <c r="T68" i="6" s="1"/>
  <c r="N71" i="6"/>
  <c r="N68" i="6"/>
  <c r="L46" i="6"/>
  <c r="S46" i="6" s="1"/>
  <c r="T46" i="6" s="1"/>
  <c r="N46" i="6"/>
  <c r="N43" i="6"/>
  <c r="O43" i="6" s="1"/>
  <c r="P43" i="6" s="1"/>
  <c r="R41" i="6"/>
  <c r="S41" i="6" s="1"/>
  <c r="T41" i="6" s="1"/>
  <c r="R39" i="6"/>
  <c r="S39" i="6" s="1"/>
  <c r="T39" i="6" s="1"/>
  <c r="R35" i="6"/>
  <c r="S35" i="6" s="1"/>
  <c r="T35" i="6" s="1"/>
  <c r="N29" i="6"/>
  <c r="O29" i="6" s="1"/>
  <c r="P29" i="6" s="1"/>
  <c r="R24" i="6"/>
  <c r="S24" i="6" s="1"/>
  <c r="T24" i="6" s="1"/>
  <c r="N22" i="6"/>
  <c r="O22" i="6" s="1"/>
  <c r="P22" i="6" s="1"/>
  <c r="N20" i="6"/>
  <c r="O20" i="6" s="1"/>
  <c r="P20" i="6" s="1"/>
  <c r="N18" i="6"/>
  <c r="O18" i="6" s="1"/>
  <c r="P18" i="6" s="1"/>
  <c r="H78" i="6"/>
  <c r="E78" i="6"/>
  <c r="B78" i="6"/>
  <c r="R78" i="6" s="1"/>
  <c r="L82" i="6"/>
  <c r="B82" i="6"/>
  <c r="N82" i="6" s="1"/>
  <c r="E85" i="6"/>
  <c r="L85" i="6" s="1"/>
  <c r="B85" i="6"/>
  <c r="R85" i="6" s="1"/>
  <c r="L93" i="6"/>
  <c r="B93" i="6"/>
  <c r="R93" i="6" s="1"/>
  <c r="L95" i="6"/>
  <c r="B95" i="6"/>
  <c r="R95" i="6" s="1"/>
  <c r="K99" i="6"/>
  <c r="H99" i="6"/>
  <c r="E99" i="6"/>
  <c r="B99" i="6"/>
  <c r="R99" i="6" s="1"/>
  <c r="L104" i="6"/>
  <c r="B104" i="6"/>
  <c r="R104" i="6" s="1"/>
  <c r="L15" i="6"/>
  <c r="B15" i="6"/>
  <c r="N15" i="6" s="1"/>
  <c r="E7" i="6"/>
  <c r="L7" i="6" s="1"/>
  <c r="B7" i="6"/>
  <c r="R7" i="6" s="1"/>
  <c r="O68" i="6" l="1"/>
  <c r="P68" i="6" s="1"/>
  <c r="O71" i="6"/>
  <c r="P71" i="6" s="1"/>
  <c r="S104" i="6"/>
  <c r="T104" i="6" s="1"/>
  <c r="S93" i="6"/>
  <c r="T93" i="6" s="1"/>
  <c r="O15" i="6"/>
  <c r="P15" i="6" s="1"/>
  <c r="L78" i="6"/>
  <c r="S78" i="6" s="1"/>
  <c r="T78" i="6" s="1"/>
  <c r="O82" i="6"/>
  <c r="P82" i="6" s="1"/>
  <c r="S95" i="6"/>
  <c r="T95" i="6" s="1"/>
  <c r="O46" i="6"/>
  <c r="P46" i="6" s="1"/>
  <c r="S7" i="6"/>
  <c r="T7" i="6" s="1"/>
  <c r="L99" i="6"/>
  <c r="S99" i="6" s="1"/>
  <c r="T99" i="6" s="1"/>
  <c r="N99" i="6"/>
  <c r="N78" i="6"/>
  <c r="R82" i="6"/>
  <c r="S82" i="6" s="1"/>
  <c r="T82" i="6" s="1"/>
  <c r="S85" i="6"/>
  <c r="T85" i="6" s="1"/>
  <c r="N85" i="6"/>
  <c r="O85" i="6" s="1"/>
  <c r="P85" i="6" s="1"/>
  <c r="N93" i="6"/>
  <c r="O93" i="6" s="1"/>
  <c r="P93" i="6" s="1"/>
  <c r="N95" i="6"/>
  <c r="O95" i="6" s="1"/>
  <c r="P95" i="6" s="1"/>
  <c r="N104" i="6"/>
  <c r="O104" i="6" s="1"/>
  <c r="P104" i="6" s="1"/>
  <c r="R15" i="6"/>
  <c r="S15" i="6" s="1"/>
  <c r="T15" i="6" s="1"/>
  <c r="N7" i="6"/>
  <c r="O7" i="6" s="1"/>
  <c r="P7" i="6" s="1"/>
  <c r="L55" i="5"/>
  <c r="B55" i="5"/>
  <c r="R55" i="5" s="1"/>
  <c r="S55" i="5" l="1"/>
  <c r="T55" i="5" s="1"/>
  <c r="O78" i="6"/>
  <c r="P78" i="6" s="1"/>
  <c r="O99" i="6"/>
  <c r="P99" i="6" s="1"/>
  <c r="N55" i="5"/>
  <c r="O55" i="5" s="1"/>
  <c r="P55" i="5" s="1"/>
  <c r="L97" i="6"/>
  <c r="L96" i="6"/>
  <c r="L37" i="6"/>
  <c r="L36" i="6"/>
  <c r="L33" i="6"/>
  <c r="L32" i="6"/>
  <c r="L31" i="6"/>
  <c r="L30" i="6"/>
  <c r="K18" i="5" l="1"/>
  <c r="H18" i="5"/>
  <c r="E18" i="5"/>
  <c r="B18" i="5"/>
  <c r="R18" i="5" s="1"/>
  <c r="E15" i="5"/>
  <c r="L15" i="5" s="1"/>
  <c r="B15" i="5"/>
  <c r="R15" i="5" s="1"/>
  <c r="E9" i="5"/>
  <c r="L9" i="5" s="1"/>
  <c r="B9" i="5"/>
  <c r="R9" i="5" s="1"/>
  <c r="E8" i="5"/>
  <c r="L8" i="5" s="1"/>
  <c r="B8" i="5"/>
  <c r="R8" i="5" s="1"/>
  <c r="E7" i="5"/>
  <c r="L7" i="5" s="1"/>
  <c r="B7" i="5"/>
  <c r="R7" i="5" s="1"/>
  <c r="E61" i="5"/>
  <c r="L61" i="5" s="1"/>
  <c r="B61" i="5"/>
  <c r="R61" i="5" s="1"/>
  <c r="L57" i="5"/>
  <c r="B57" i="5"/>
  <c r="R57" i="5" s="1"/>
  <c r="E44" i="5"/>
  <c r="L44" i="5" s="1"/>
  <c r="B44" i="5"/>
  <c r="N44" i="5" s="1"/>
  <c r="E29" i="5"/>
  <c r="L29" i="5" s="1"/>
  <c r="B29" i="5"/>
  <c r="R29" i="5" s="1"/>
  <c r="H31" i="5"/>
  <c r="E31" i="5"/>
  <c r="B31" i="5"/>
  <c r="R31" i="5" s="1"/>
  <c r="S61" i="5" l="1"/>
  <c r="T61" i="5" s="1"/>
  <c r="S8" i="5"/>
  <c r="T8" i="5" s="1"/>
  <c r="S15" i="5"/>
  <c r="T15" i="5" s="1"/>
  <c r="S57" i="5"/>
  <c r="T57" i="5" s="1"/>
  <c r="S7" i="5"/>
  <c r="T7" i="5" s="1"/>
  <c r="L18" i="5"/>
  <c r="S18" i="5" s="1"/>
  <c r="T18" i="5" s="1"/>
  <c r="N7" i="5"/>
  <c r="O7" i="5" s="1"/>
  <c r="P7" i="5" s="1"/>
  <c r="N18" i="5"/>
  <c r="N15" i="5"/>
  <c r="O15" i="5" s="1"/>
  <c r="P15" i="5" s="1"/>
  <c r="S9" i="5"/>
  <c r="T9" i="5" s="1"/>
  <c r="N8" i="5"/>
  <c r="O8" i="5" s="1"/>
  <c r="P8" i="5" s="1"/>
  <c r="N9" i="5"/>
  <c r="O9" i="5" s="1"/>
  <c r="P9" i="5" s="1"/>
  <c r="L31" i="5"/>
  <c r="S31" i="5" s="1"/>
  <c r="T31" i="5" s="1"/>
  <c r="N61" i="5"/>
  <c r="O61" i="5" s="1"/>
  <c r="P61" i="5" s="1"/>
  <c r="N57" i="5"/>
  <c r="O57" i="5" s="1"/>
  <c r="P57" i="5" s="1"/>
  <c r="O44" i="5"/>
  <c r="P44" i="5" s="1"/>
  <c r="R44" i="5"/>
  <c r="S44" i="5" s="1"/>
  <c r="T44" i="5" s="1"/>
  <c r="S29" i="5"/>
  <c r="T29" i="5" s="1"/>
  <c r="N29" i="5"/>
  <c r="O29" i="5" s="1"/>
  <c r="P29" i="5" s="1"/>
  <c r="N31" i="5"/>
  <c r="L58" i="5"/>
  <c r="E53" i="2"/>
  <c r="L53" i="2" s="1"/>
  <c r="B53" i="2"/>
  <c r="N53" i="2" s="1"/>
  <c r="E66" i="2"/>
  <c r="L66" i="2" s="1"/>
  <c r="B66" i="2"/>
  <c r="R66" i="2" s="1"/>
  <c r="H78" i="2"/>
  <c r="E78" i="2"/>
  <c r="B78" i="2"/>
  <c r="N78" i="2" s="1"/>
  <c r="E6" i="2"/>
  <c r="L6" i="2" s="1"/>
  <c r="B6" i="2"/>
  <c r="R6" i="2" s="1"/>
  <c r="S66" i="2" l="1"/>
  <c r="T66" i="2" s="1"/>
  <c r="O18" i="5"/>
  <c r="P18" i="5" s="1"/>
  <c r="O31" i="5"/>
  <c r="P31" i="5" s="1"/>
  <c r="L78" i="2"/>
  <c r="O78" i="2" s="1"/>
  <c r="P78" i="2" s="1"/>
  <c r="O53" i="2"/>
  <c r="P53" i="2" s="1"/>
  <c r="R53" i="2"/>
  <c r="S53" i="2" s="1"/>
  <c r="T53" i="2" s="1"/>
  <c r="N66" i="2"/>
  <c r="O66" i="2" s="1"/>
  <c r="P66" i="2" s="1"/>
  <c r="R78" i="2"/>
  <c r="S6" i="2"/>
  <c r="T6" i="2" s="1"/>
  <c r="N6" i="2"/>
  <c r="O6" i="2" s="1"/>
  <c r="P6" i="2" s="1"/>
  <c r="S78" i="2" l="1"/>
  <c r="T78" i="2" s="1"/>
  <c r="B102" i="6" l="1"/>
  <c r="R102" i="6" s="1"/>
  <c r="K102" i="6"/>
  <c r="H102" i="6"/>
  <c r="E102" i="6"/>
  <c r="B101" i="6"/>
  <c r="R101" i="6" s="1"/>
  <c r="K101" i="6"/>
  <c r="H101" i="6"/>
  <c r="E101" i="6"/>
  <c r="B100" i="6"/>
  <c r="R100" i="6" s="1"/>
  <c r="K100" i="6"/>
  <c r="H100" i="6"/>
  <c r="E100" i="6"/>
  <c r="B97" i="6"/>
  <c r="N97" i="6" s="1"/>
  <c r="B96" i="6"/>
  <c r="R96" i="6" s="1"/>
  <c r="B90" i="6"/>
  <c r="N90" i="6" s="1"/>
  <c r="H90" i="6"/>
  <c r="E90" i="6"/>
  <c r="B89" i="6"/>
  <c r="N89" i="6" s="1"/>
  <c r="H89" i="6"/>
  <c r="E89" i="6"/>
  <c r="B88" i="6"/>
  <c r="N88" i="6" s="1"/>
  <c r="H88" i="6"/>
  <c r="E88" i="6"/>
  <c r="B87" i="6"/>
  <c r="R87" i="6" s="1"/>
  <c r="H87" i="6"/>
  <c r="E87" i="6"/>
  <c r="B86" i="6"/>
  <c r="N86" i="6" s="1"/>
  <c r="H86" i="6"/>
  <c r="E86" i="6"/>
  <c r="B80" i="6"/>
  <c r="H80" i="6"/>
  <c r="E80" i="6"/>
  <c r="B79" i="6"/>
  <c r="H79" i="6"/>
  <c r="E79" i="6"/>
  <c r="B76" i="6"/>
  <c r="H76" i="6"/>
  <c r="E76" i="6"/>
  <c r="B75" i="6"/>
  <c r="H75" i="6"/>
  <c r="E75" i="6"/>
  <c r="B74" i="6"/>
  <c r="R74" i="6" s="1"/>
  <c r="H74" i="6"/>
  <c r="E74" i="6"/>
  <c r="B73" i="6"/>
  <c r="R73" i="6" s="1"/>
  <c r="H73" i="6"/>
  <c r="E73" i="6"/>
  <c r="B72" i="6"/>
  <c r="R72" i="6" s="1"/>
  <c r="H72" i="6"/>
  <c r="E72" i="6"/>
  <c r="B69" i="6"/>
  <c r="R69" i="6" s="1"/>
  <c r="H69" i="6"/>
  <c r="E69" i="6"/>
  <c r="B66" i="6"/>
  <c r="R66" i="6" s="1"/>
  <c r="H66" i="6"/>
  <c r="E66" i="6"/>
  <c r="B65" i="6"/>
  <c r="R65" i="6" s="1"/>
  <c r="H65" i="6"/>
  <c r="E65" i="6"/>
  <c r="B64" i="6"/>
  <c r="H64" i="6"/>
  <c r="E64" i="6"/>
  <c r="B63" i="6"/>
  <c r="R63" i="6" s="1"/>
  <c r="H63" i="6"/>
  <c r="E63" i="6"/>
  <c r="B62" i="6"/>
  <c r="R62" i="6" s="1"/>
  <c r="H62" i="6"/>
  <c r="E62" i="6"/>
  <c r="B60" i="6"/>
  <c r="R60" i="6" s="1"/>
  <c r="K60" i="6"/>
  <c r="H60" i="6"/>
  <c r="E60" i="6"/>
  <c r="B59" i="6"/>
  <c r="N59" i="6" s="1"/>
  <c r="K59" i="6"/>
  <c r="H59" i="6"/>
  <c r="E59" i="6"/>
  <c r="B58" i="6"/>
  <c r="R58" i="6" s="1"/>
  <c r="K58" i="6"/>
  <c r="H58" i="6"/>
  <c r="E58" i="6"/>
  <c r="B57" i="6"/>
  <c r="N57" i="6" s="1"/>
  <c r="K57" i="6"/>
  <c r="H57" i="6"/>
  <c r="E57" i="6"/>
  <c r="B56" i="6"/>
  <c r="K56" i="6"/>
  <c r="H56" i="6"/>
  <c r="E56" i="6"/>
  <c r="B55" i="6"/>
  <c r="N55" i="6" s="1"/>
  <c r="K55" i="6"/>
  <c r="H55" i="6"/>
  <c r="E55" i="6"/>
  <c r="B54" i="6"/>
  <c r="K54" i="6"/>
  <c r="H54" i="6"/>
  <c r="E54" i="6"/>
  <c r="B53" i="6"/>
  <c r="N53" i="6" s="1"/>
  <c r="K53" i="6"/>
  <c r="H53" i="6"/>
  <c r="E53" i="6"/>
  <c r="B52" i="6"/>
  <c r="K52" i="6"/>
  <c r="H52" i="6"/>
  <c r="E52" i="6"/>
  <c r="B51" i="6"/>
  <c r="R51" i="6" s="1"/>
  <c r="K51" i="6"/>
  <c r="H51" i="6"/>
  <c r="E51" i="6"/>
  <c r="B50" i="6"/>
  <c r="K50" i="6"/>
  <c r="H50" i="6"/>
  <c r="E50" i="6"/>
  <c r="B49" i="6"/>
  <c r="R49" i="6" s="1"/>
  <c r="K49" i="6"/>
  <c r="H49" i="6"/>
  <c r="E49" i="6"/>
  <c r="B48" i="6"/>
  <c r="K48" i="6"/>
  <c r="H48" i="6"/>
  <c r="E48" i="6"/>
  <c r="B47" i="6"/>
  <c r="R47" i="6" s="1"/>
  <c r="K47" i="6"/>
  <c r="H47" i="6"/>
  <c r="E47" i="6"/>
  <c r="B37" i="6"/>
  <c r="R37" i="6" s="1"/>
  <c r="B36" i="6"/>
  <c r="R36" i="6" s="1"/>
  <c r="S36" i="6" s="1"/>
  <c r="T36" i="6" s="1"/>
  <c r="B33" i="6"/>
  <c r="N33" i="6" s="1"/>
  <c r="B32" i="6"/>
  <c r="N32" i="6" s="1"/>
  <c r="B31" i="6"/>
  <c r="N31" i="6" s="1"/>
  <c r="B30" i="6"/>
  <c r="N30" i="6" s="1"/>
  <c r="B27" i="6"/>
  <c r="N27" i="6" s="1"/>
  <c r="H27" i="6"/>
  <c r="E27" i="6"/>
  <c r="B26" i="6"/>
  <c r="N26" i="6" s="1"/>
  <c r="E26" i="6"/>
  <c r="L26" i="6" s="1"/>
  <c r="B25" i="6"/>
  <c r="H25" i="6"/>
  <c r="E25" i="6"/>
  <c r="B13" i="6"/>
  <c r="E13" i="6"/>
  <c r="L13" i="6" s="1"/>
  <c r="B12" i="6"/>
  <c r="N12" i="6" s="1"/>
  <c r="E12" i="6"/>
  <c r="L12" i="6" s="1"/>
  <c r="B11" i="6"/>
  <c r="N11" i="6" s="1"/>
  <c r="E11" i="6"/>
  <c r="L11" i="6" s="1"/>
  <c r="B10" i="6"/>
  <c r="R10" i="6" s="1"/>
  <c r="E10" i="6"/>
  <c r="L10" i="6" s="1"/>
  <c r="B9" i="6"/>
  <c r="N9" i="6" s="1"/>
  <c r="E9" i="6"/>
  <c r="L9" i="6" s="1"/>
  <c r="B8" i="6"/>
  <c r="R8" i="6" s="1"/>
  <c r="E8" i="6"/>
  <c r="L8" i="6" s="1"/>
  <c r="B58" i="5"/>
  <c r="R58" i="5" s="1"/>
  <c r="B52" i="5"/>
  <c r="E52" i="5"/>
  <c r="L52" i="5" s="1"/>
  <c r="B51" i="5"/>
  <c r="N51" i="5" s="1"/>
  <c r="E51" i="5"/>
  <c r="L51" i="5" s="1"/>
  <c r="B50" i="5"/>
  <c r="E50" i="5"/>
  <c r="L50" i="5" s="1"/>
  <c r="B49" i="5"/>
  <c r="N49" i="5" s="1"/>
  <c r="E49" i="5"/>
  <c r="L49" i="5" s="1"/>
  <c r="B48" i="5"/>
  <c r="R48" i="5" s="1"/>
  <c r="E48" i="5"/>
  <c r="L48" i="5" s="1"/>
  <c r="B47" i="5"/>
  <c r="N47" i="5" s="1"/>
  <c r="L47" i="5"/>
  <c r="E47" i="5"/>
  <c r="B46" i="5"/>
  <c r="R46" i="5" s="1"/>
  <c r="L46" i="5"/>
  <c r="E46" i="5"/>
  <c r="B42" i="5"/>
  <c r="R42" i="5" s="1"/>
  <c r="H42" i="5"/>
  <c r="E42" i="5"/>
  <c r="B41" i="5"/>
  <c r="R41" i="5" s="1"/>
  <c r="H41" i="5"/>
  <c r="E41" i="5"/>
  <c r="B40" i="5"/>
  <c r="R40" i="5" s="1"/>
  <c r="H40" i="5"/>
  <c r="E40" i="5"/>
  <c r="B39" i="5"/>
  <c r="R39" i="5" s="1"/>
  <c r="H39" i="5"/>
  <c r="E39" i="5"/>
  <c r="B38" i="5"/>
  <c r="R38" i="5" s="1"/>
  <c r="H38" i="5"/>
  <c r="E38" i="5"/>
  <c r="B37" i="5"/>
  <c r="R37" i="5" s="1"/>
  <c r="H37" i="5"/>
  <c r="E37" i="5"/>
  <c r="B36" i="5"/>
  <c r="R36" i="5" s="1"/>
  <c r="H36" i="5"/>
  <c r="E36" i="5"/>
  <c r="B35" i="5"/>
  <c r="R35" i="5" s="1"/>
  <c r="H35" i="5"/>
  <c r="E35" i="5"/>
  <c r="B34" i="5"/>
  <c r="R34" i="5" s="1"/>
  <c r="H34" i="5"/>
  <c r="E34" i="5"/>
  <c r="B33" i="5"/>
  <c r="R33" i="5" s="1"/>
  <c r="H33" i="5"/>
  <c r="E33" i="5"/>
  <c r="B32" i="5"/>
  <c r="R32" i="5" s="1"/>
  <c r="H32" i="5"/>
  <c r="E32" i="5"/>
  <c r="B27" i="5"/>
  <c r="R27" i="5" s="1"/>
  <c r="K27" i="5"/>
  <c r="H27" i="5"/>
  <c r="E27" i="5"/>
  <c r="B26" i="5"/>
  <c r="N26" i="5" s="1"/>
  <c r="K26" i="5"/>
  <c r="H26" i="5"/>
  <c r="E26" i="5"/>
  <c r="B25" i="5"/>
  <c r="R25" i="5" s="1"/>
  <c r="K25" i="5"/>
  <c r="H25" i="5"/>
  <c r="E25" i="5"/>
  <c r="B24" i="5"/>
  <c r="R24" i="5" s="1"/>
  <c r="K24" i="5"/>
  <c r="H24" i="5"/>
  <c r="E24" i="5"/>
  <c r="B23" i="5"/>
  <c r="R23" i="5" s="1"/>
  <c r="K23" i="5"/>
  <c r="H23" i="5"/>
  <c r="E23" i="5"/>
  <c r="B22" i="5"/>
  <c r="R22" i="5" s="1"/>
  <c r="K22" i="5"/>
  <c r="H22" i="5"/>
  <c r="E22" i="5"/>
  <c r="B21" i="5"/>
  <c r="R21" i="5" s="1"/>
  <c r="K21" i="5"/>
  <c r="H21" i="5"/>
  <c r="E21" i="5"/>
  <c r="B20" i="5"/>
  <c r="N20" i="5" s="1"/>
  <c r="K20" i="5"/>
  <c r="H20" i="5"/>
  <c r="E20" i="5"/>
  <c r="B19" i="5"/>
  <c r="R19" i="5" s="1"/>
  <c r="K19" i="5"/>
  <c r="H19" i="5"/>
  <c r="E19" i="5"/>
  <c r="B13" i="5"/>
  <c r="R13" i="5" s="1"/>
  <c r="E13" i="5"/>
  <c r="L13" i="5" s="1"/>
  <c r="B12" i="5"/>
  <c r="R12" i="5" s="1"/>
  <c r="E12" i="5"/>
  <c r="L12" i="5" s="1"/>
  <c r="B11" i="5"/>
  <c r="R11" i="5" s="1"/>
  <c r="E11" i="5"/>
  <c r="L11" i="5" s="1"/>
  <c r="B10" i="5"/>
  <c r="R10" i="5" s="1"/>
  <c r="E10" i="5"/>
  <c r="L10" i="5" s="1"/>
  <c r="B86" i="2"/>
  <c r="R86" i="2" s="1"/>
  <c r="H86" i="2"/>
  <c r="E86" i="2"/>
  <c r="B85" i="2"/>
  <c r="R85" i="2" s="1"/>
  <c r="H85" i="2"/>
  <c r="E85" i="2"/>
  <c r="B84" i="2"/>
  <c r="R84" i="2" s="1"/>
  <c r="E84" i="2"/>
  <c r="L84" i="2" s="1"/>
  <c r="B83" i="2"/>
  <c r="R83" i="2" s="1"/>
  <c r="H83" i="2"/>
  <c r="E83" i="2"/>
  <c r="B82" i="2"/>
  <c r="R82" i="2" s="1"/>
  <c r="H82" i="2"/>
  <c r="E82" i="2"/>
  <c r="B81" i="2"/>
  <c r="N81" i="2" s="1"/>
  <c r="H81" i="2"/>
  <c r="E81" i="2"/>
  <c r="B80" i="2"/>
  <c r="N80" i="2" s="1"/>
  <c r="H80" i="2"/>
  <c r="E80" i="2"/>
  <c r="B79" i="2"/>
  <c r="N79" i="2" s="1"/>
  <c r="H79" i="2"/>
  <c r="E79" i="2"/>
  <c r="B76" i="2"/>
  <c r="N76" i="2" s="1"/>
  <c r="E76" i="2"/>
  <c r="L76" i="2" s="1"/>
  <c r="B75" i="2"/>
  <c r="R75" i="2" s="1"/>
  <c r="E75" i="2"/>
  <c r="L75" i="2" s="1"/>
  <c r="B74" i="2"/>
  <c r="N74" i="2" s="1"/>
  <c r="E74" i="2"/>
  <c r="L74" i="2" s="1"/>
  <c r="B73" i="2"/>
  <c r="R73" i="2" s="1"/>
  <c r="E73" i="2"/>
  <c r="L73" i="2" s="1"/>
  <c r="B72" i="2"/>
  <c r="N72" i="2" s="1"/>
  <c r="E72" i="2"/>
  <c r="L72" i="2" s="1"/>
  <c r="B71" i="2"/>
  <c r="R71" i="2" s="1"/>
  <c r="E71" i="2"/>
  <c r="L71" i="2" s="1"/>
  <c r="B70" i="2"/>
  <c r="N70" i="2" s="1"/>
  <c r="E70" i="2"/>
  <c r="L70" i="2" s="1"/>
  <c r="B69" i="2"/>
  <c r="R69" i="2" s="1"/>
  <c r="E69" i="2"/>
  <c r="L69" i="2" s="1"/>
  <c r="B68" i="2"/>
  <c r="N68" i="2" s="1"/>
  <c r="E68" i="2"/>
  <c r="L68" i="2" s="1"/>
  <c r="B67" i="2"/>
  <c r="E67" i="2"/>
  <c r="L67" i="2" s="1"/>
  <c r="B64" i="2"/>
  <c r="E64" i="2"/>
  <c r="L64" i="2" s="1"/>
  <c r="B63" i="2"/>
  <c r="N63" i="2" s="1"/>
  <c r="E63" i="2"/>
  <c r="L63" i="2" s="1"/>
  <c r="B62" i="2"/>
  <c r="E62" i="2"/>
  <c r="L62" i="2" s="1"/>
  <c r="B61" i="2"/>
  <c r="N61" i="2" s="1"/>
  <c r="E61" i="2"/>
  <c r="L61" i="2" s="1"/>
  <c r="B60" i="2"/>
  <c r="E60" i="2"/>
  <c r="L60" i="2" s="1"/>
  <c r="B59" i="2"/>
  <c r="N59" i="2" s="1"/>
  <c r="E59" i="2"/>
  <c r="L59" i="2" s="1"/>
  <c r="B58" i="2"/>
  <c r="E58" i="2"/>
  <c r="L58" i="2" s="1"/>
  <c r="B57" i="2"/>
  <c r="N57" i="2" s="1"/>
  <c r="E57" i="2"/>
  <c r="L57" i="2" s="1"/>
  <c r="B56" i="2"/>
  <c r="E56" i="2"/>
  <c r="L56" i="2" s="1"/>
  <c r="B55" i="2"/>
  <c r="N55" i="2" s="1"/>
  <c r="E55" i="2"/>
  <c r="L55" i="2" s="1"/>
  <c r="B54" i="2"/>
  <c r="E54" i="2"/>
  <c r="L54" i="2" s="1"/>
  <c r="B51" i="2"/>
  <c r="E51" i="2"/>
  <c r="L51" i="2" s="1"/>
  <c r="B50" i="2"/>
  <c r="N50" i="2" s="1"/>
  <c r="E50" i="2"/>
  <c r="L50" i="2" s="1"/>
  <c r="B49" i="2"/>
  <c r="E49" i="2"/>
  <c r="L49" i="2" s="1"/>
  <c r="B48" i="2"/>
  <c r="N48" i="2" s="1"/>
  <c r="E48" i="2"/>
  <c r="L48" i="2" s="1"/>
  <c r="B47" i="2"/>
  <c r="E47" i="2"/>
  <c r="L47" i="2" s="1"/>
  <c r="B46" i="2"/>
  <c r="N46" i="2" s="1"/>
  <c r="E46" i="2"/>
  <c r="L46" i="2" s="1"/>
  <c r="B45" i="2"/>
  <c r="E45" i="2"/>
  <c r="L45" i="2" s="1"/>
  <c r="B44" i="2"/>
  <c r="N44" i="2" s="1"/>
  <c r="E44" i="2"/>
  <c r="L44" i="2" s="1"/>
  <c r="B43" i="2"/>
  <c r="E43" i="2"/>
  <c r="L43" i="2" s="1"/>
  <c r="B42" i="2"/>
  <c r="N42" i="2" s="1"/>
  <c r="E42" i="2"/>
  <c r="L42" i="2" s="1"/>
  <c r="B41" i="2"/>
  <c r="E41" i="2"/>
  <c r="L41" i="2" s="1"/>
  <c r="B40" i="2"/>
  <c r="N40" i="2" s="1"/>
  <c r="E40" i="2"/>
  <c r="L40" i="2" s="1"/>
  <c r="B39" i="2"/>
  <c r="N39" i="2" s="1"/>
  <c r="E39" i="2"/>
  <c r="L39" i="2" s="1"/>
  <c r="B38" i="2"/>
  <c r="N38" i="2" s="1"/>
  <c r="E38" i="2"/>
  <c r="L38" i="2" s="1"/>
  <c r="B37" i="2"/>
  <c r="N37" i="2" s="1"/>
  <c r="E37" i="2"/>
  <c r="L37" i="2" s="1"/>
  <c r="B36" i="2"/>
  <c r="N36" i="2" s="1"/>
  <c r="E36" i="2"/>
  <c r="L36" i="2" s="1"/>
  <c r="B35" i="2"/>
  <c r="R35" i="2" s="1"/>
  <c r="E35" i="2"/>
  <c r="L35" i="2" s="1"/>
  <c r="B34" i="2"/>
  <c r="N34" i="2" s="1"/>
  <c r="E34" i="2"/>
  <c r="L34" i="2" s="1"/>
  <c r="B33" i="2"/>
  <c r="N33" i="2" s="1"/>
  <c r="E33" i="2"/>
  <c r="L33" i="2" s="1"/>
  <c r="B32" i="2"/>
  <c r="R32" i="2" s="1"/>
  <c r="E32" i="2"/>
  <c r="L32" i="2" s="1"/>
  <c r="B31" i="2"/>
  <c r="N31" i="2" s="1"/>
  <c r="E31" i="2"/>
  <c r="L31" i="2" s="1"/>
  <c r="B30" i="2"/>
  <c r="R30" i="2" s="1"/>
  <c r="E30" i="2"/>
  <c r="L30" i="2" s="1"/>
  <c r="B29" i="2"/>
  <c r="N29" i="2" s="1"/>
  <c r="E29" i="2"/>
  <c r="L29" i="2" s="1"/>
  <c r="B28" i="2"/>
  <c r="R28" i="2" s="1"/>
  <c r="E28" i="2"/>
  <c r="L28" i="2" s="1"/>
  <c r="B27" i="2"/>
  <c r="N27" i="2" s="1"/>
  <c r="E27" i="2"/>
  <c r="L27" i="2" s="1"/>
  <c r="B26" i="2"/>
  <c r="R26" i="2" s="1"/>
  <c r="E26" i="2"/>
  <c r="L26" i="2" s="1"/>
  <c r="B25" i="2"/>
  <c r="N25" i="2" s="1"/>
  <c r="E25" i="2"/>
  <c r="L25" i="2" s="1"/>
  <c r="B24" i="2"/>
  <c r="R24" i="2" s="1"/>
  <c r="E24" i="2"/>
  <c r="L24" i="2" s="1"/>
  <c r="B23" i="2"/>
  <c r="R23" i="2" s="1"/>
  <c r="E23" i="2"/>
  <c r="L23" i="2" s="1"/>
  <c r="B22" i="2"/>
  <c r="R22" i="2" s="1"/>
  <c r="E22" i="2"/>
  <c r="L22" i="2" s="1"/>
  <c r="B21" i="2"/>
  <c r="R21" i="2" s="1"/>
  <c r="E21" i="2"/>
  <c r="L21" i="2" s="1"/>
  <c r="B20" i="2"/>
  <c r="R20" i="2" s="1"/>
  <c r="E20" i="2"/>
  <c r="L20" i="2" s="1"/>
  <c r="B19" i="2"/>
  <c r="R19" i="2" s="1"/>
  <c r="E19" i="2"/>
  <c r="L19" i="2" s="1"/>
  <c r="B18" i="2"/>
  <c r="R18" i="2" s="1"/>
  <c r="E18" i="2"/>
  <c r="L18" i="2" s="1"/>
  <c r="B17" i="2"/>
  <c r="R17" i="2" s="1"/>
  <c r="E17" i="2"/>
  <c r="L17" i="2" s="1"/>
  <c r="B16" i="2"/>
  <c r="R16" i="2" s="1"/>
  <c r="E16" i="2"/>
  <c r="L16" i="2" s="1"/>
  <c r="B15" i="2"/>
  <c r="R15" i="2" s="1"/>
  <c r="E15" i="2"/>
  <c r="L15" i="2" s="1"/>
  <c r="B14" i="2"/>
  <c r="R14" i="2" s="1"/>
  <c r="E14" i="2"/>
  <c r="L14" i="2" s="1"/>
  <c r="B13" i="2"/>
  <c r="N13" i="2" s="1"/>
  <c r="E13" i="2"/>
  <c r="L13" i="2" s="1"/>
  <c r="B12" i="2"/>
  <c r="R12" i="2" s="1"/>
  <c r="E12" i="2"/>
  <c r="L12" i="2" s="1"/>
  <c r="B11" i="2"/>
  <c r="R11" i="2" s="1"/>
  <c r="E11" i="2"/>
  <c r="L11" i="2" s="1"/>
  <c r="B10" i="2"/>
  <c r="R10" i="2" s="1"/>
  <c r="E10" i="2"/>
  <c r="L10" i="2" s="1"/>
  <c r="B9" i="2"/>
  <c r="N9" i="2" s="1"/>
  <c r="E9" i="2"/>
  <c r="L9" i="2" s="1"/>
  <c r="B8" i="2"/>
  <c r="R8" i="2" s="1"/>
  <c r="E8" i="2"/>
  <c r="L8" i="2" s="1"/>
  <c r="B7" i="2"/>
  <c r="N7" i="2" s="1"/>
  <c r="E7" i="2"/>
  <c r="L7" i="2" s="1"/>
  <c r="L83" i="2" l="1"/>
  <c r="L86" i="2"/>
  <c r="S86" i="2" s="1"/>
  <c r="T86" i="2" s="1"/>
  <c r="L86" i="6"/>
  <c r="R89" i="6"/>
  <c r="L73" i="6"/>
  <c r="S73" i="6" s="1"/>
  <c r="T73" i="6" s="1"/>
  <c r="L100" i="6"/>
  <c r="S100" i="6" s="1"/>
  <c r="T100" i="6" s="1"/>
  <c r="L101" i="6"/>
  <c r="S101" i="6" s="1"/>
  <c r="T101" i="6" s="1"/>
  <c r="L102" i="6"/>
  <c r="S102" i="6" s="1"/>
  <c r="T102" i="6" s="1"/>
  <c r="L47" i="6"/>
  <c r="L48" i="6"/>
  <c r="L49" i="6"/>
  <c r="L50" i="6"/>
  <c r="L51" i="6"/>
  <c r="S51" i="6" s="1"/>
  <c r="T51" i="6" s="1"/>
  <c r="L52" i="6"/>
  <c r="L53" i="6"/>
  <c r="O53" i="6" s="1"/>
  <c r="P53" i="6" s="1"/>
  <c r="L54" i="6"/>
  <c r="L55" i="6"/>
  <c r="L56" i="6"/>
  <c r="L57" i="6"/>
  <c r="O57" i="6" s="1"/>
  <c r="P57" i="6" s="1"/>
  <c r="L58" i="6"/>
  <c r="S58" i="6" s="1"/>
  <c r="T58" i="6" s="1"/>
  <c r="L59" i="6"/>
  <c r="O59" i="6" s="1"/>
  <c r="P59" i="6" s="1"/>
  <c r="L60" i="6"/>
  <c r="S60" i="6" s="1"/>
  <c r="T60" i="6" s="1"/>
  <c r="L62" i="6"/>
  <c r="S62" i="6" s="1"/>
  <c r="T62" i="6" s="1"/>
  <c r="L66" i="6"/>
  <c r="S66" i="6" s="1"/>
  <c r="T66" i="6" s="1"/>
  <c r="L72" i="6"/>
  <c r="S72" i="6" s="1"/>
  <c r="T72" i="6" s="1"/>
  <c r="L76" i="6"/>
  <c r="L89" i="6"/>
  <c r="R32" i="6"/>
  <c r="S32" i="6" s="1"/>
  <c r="T32" i="6" s="1"/>
  <c r="L90" i="6"/>
  <c r="O90" i="6" s="1"/>
  <c r="P90" i="6" s="1"/>
  <c r="L27" i="6"/>
  <c r="O27" i="6" s="1"/>
  <c r="P27" i="6" s="1"/>
  <c r="L65" i="6"/>
  <c r="S65" i="6" s="1"/>
  <c r="T65" i="6" s="1"/>
  <c r="R33" i="6"/>
  <c r="S33" i="6" s="1"/>
  <c r="T33" i="6" s="1"/>
  <c r="L64" i="6"/>
  <c r="L69" i="6"/>
  <c r="S69" i="6" s="1"/>
  <c r="T69" i="6" s="1"/>
  <c r="L75" i="6"/>
  <c r="L80" i="6"/>
  <c r="L88" i="6"/>
  <c r="L25" i="6"/>
  <c r="L63" i="6"/>
  <c r="S63" i="6" s="1"/>
  <c r="T63" i="6" s="1"/>
  <c r="L74" i="6"/>
  <c r="S74" i="6" s="1"/>
  <c r="T74" i="6" s="1"/>
  <c r="L79" i="6"/>
  <c r="L87" i="6"/>
  <c r="L34" i="5"/>
  <c r="S34" i="5" s="1"/>
  <c r="T34" i="5" s="1"/>
  <c r="L38" i="5"/>
  <c r="S38" i="5" s="1"/>
  <c r="T38" i="5" s="1"/>
  <c r="L42" i="5"/>
  <c r="L32" i="5"/>
  <c r="S32" i="5" s="1"/>
  <c r="T32" i="5" s="1"/>
  <c r="L36" i="5"/>
  <c r="S36" i="5" s="1"/>
  <c r="T36" i="5" s="1"/>
  <c r="L40" i="5"/>
  <c r="L19" i="5"/>
  <c r="S19" i="5" s="1"/>
  <c r="T19" i="5" s="1"/>
  <c r="L20" i="5"/>
  <c r="L21" i="5"/>
  <c r="L22" i="5"/>
  <c r="S22" i="5" s="1"/>
  <c r="T22" i="5" s="1"/>
  <c r="L23" i="5"/>
  <c r="L24" i="5"/>
  <c r="S24" i="5" s="1"/>
  <c r="T24" i="5" s="1"/>
  <c r="L25" i="5"/>
  <c r="L26" i="5"/>
  <c r="L27" i="5"/>
  <c r="L33" i="5"/>
  <c r="S33" i="5" s="1"/>
  <c r="T33" i="5" s="1"/>
  <c r="L37" i="5"/>
  <c r="S37" i="5" s="1"/>
  <c r="T37" i="5" s="1"/>
  <c r="L41" i="5"/>
  <c r="S41" i="5" s="1"/>
  <c r="T41" i="5" s="1"/>
  <c r="N48" i="5"/>
  <c r="O48" i="5" s="1"/>
  <c r="P48" i="5" s="1"/>
  <c r="L35" i="5"/>
  <c r="S35" i="5" s="1"/>
  <c r="T35" i="5" s="1"/>
  <c r="L39" i="5"/>
  <c r="S39" i="5" s="1"/>
  <c r="T39" i="5" s="1"/>
  <c r="L82" i="2"/>
  <c r="S82" i="2" s="1"/>
  <c r="T82" i="2" s="1"/>
  <c r="L85" i="2"/>
  <c r="S85" i="2" s="1"/>
  <c r="T85" i="2" s="1"/>
  <c r="S71" i="2"/>
  <c r="T71" i="2" s="1"/>
  <c r="L80" i="2"/>
  <c r="O80" i="2" s="1"/>
  <c r="P80" i="2" s="1"/>
  <c r="R76" i="2"/>
  <c r="S76" i="2" s="1"/>
  <c r="T76" i="2" s="1"/>
  <c r="L79" i="2"/>
  <c r="O79" i="2" s="1"/>
  <c r="P79" i="2" s="1"/>
  <c r="L81" i="2"/>
  <c r="O81" i="2" s="1"/>
  <c r="P81" i="2" s="1"/>
  <c r="R26" i="6"/>
  <c r="S26" i="6" s="1"/>
  <c r="T26" i="6" s="1"/>
  <c r="R53" i="6"/>
  <c r="N60" i="6"/>
  <c r="N47" i="6"/>
  <c r="N96" i="6"/>
  <c r="O96" i="6" s="1"/>
  <c r="P96" i="6" s="1"/>
  <c r="R30" i="6"/>
  <c r="S30" i="6" s="1"/>
  <c r="T30" i="6" s="1"/>
  <c r="O97" i="6"/>
  <c r="P97" i="6" s="1"/>
  <c r="R27" i="6"/>
  <c r="R31" i="6"/>
  <c r="S31" i="6" s="1"/>
  <c r="T31" i="6" s="1"/>
  <c r="R55" i="6"/>
  <c r="R57" i="6"/>
  <c r="R86" i="6"/>
  <c r="N100" i="6"/>
  <c r="S37" i="6"/>
  <c r="T37" i="6" s="1"/>
  <c r="R59" i="6"/>
  <c r="N63" i="6"/>
  <c r="N73" i="6"/>
  <c r="S96" i="6"/>
  <c r="T96" i="6" s="1"/>
  <c r="R97" i="6"/>
  <c r="S97" i="6" s="1"/>
  <c r="T97" i="6" s="1"/>
  <c r="N42" i="5"/>
  <c r="R20" i="5"/>
  <c r="R51" i="5"/>
  <c r="S51" i="5" s="1"/>
  <c r="T51" i="5" s="1"/>
  <c r="N40" i="5"/>
  <c r="R47" i="5"/>
  <c r="S47" i="5" s="1"/>
  <c r="T47" i="5" s="1"/>
  <c r="S10" i="5"/>
  <c r="T10" i="5" s="1"/>
  <c r="N13" i="5"/>
  <c r="O13" i="5" s="1"/>
  <c r="P13" i="5" s="1"/>
  <c r="S48" i="5"/>
  <c r="T48" i="5" s="1"/>
  <c r="N11" i="5"/>
  <c r="O11" i="5" s="1"/>
  <c r="P11" i="5" s="1"/>
  <c r="N12" i="5"/>
  <c r="O12" i="5" s="1"/>
  <c r="P12" i="5" s="1"/>
  <c r="N21" i="5"/>
  <c r="O47" i="5"/>
  <c r="P47" i="5" s="1"/>
  <c r="R49" i="5"/>
  <c r="S49" i="5" s="1"/>
  <c r="T49" i="5" s="1"/>
  <c r="N10" i="5"/>
  <c r="O10" i="5" s="1"/>
  <c r="P10" i="5" s="1"/>
  <c r="N24" i="5"/>
  <c r="S46" i="5"/>
  <c r="T46" i="5" s="1"/>
  <c r="S12" i="5"/>
  <c r="T12" i="5" s="1"/>
  <c r="R26" i="5"/>
  <c r="N39" i="5"/>
  <c r="R13" i="2"/>
  <c r="S13" i="2" s="1"/>
  <c r="T13" i="2" s="1"/>
  <c r="R29" i="2"/>
  <c r="S29" i="2" s="1"/>
  <c r="T29" i="2" s="1"/>
  <c r="R9" i="2"/>
  <c r="S9" i="2" s="1"/>
  <c r="T9" i="2" s="1"/>
  <c r="N18" i="2"/>
  <c r="O18" i="2" s="1"/>
  <c r="P18" i="2" s="1"/>
  <c r="N22" i="2"/>
  <c r="O22" i="2" s="1"/>
  <c r="P22" i="2" s="1"/>
  <c r="R25" i="2"/>
  <c r="S25" i="2" s="1"/>
  <c r="T25" i="2" s="1"/>
  <c r="R57" i="2"/>
  <c r="S57" i="2" s="1"/>
  <c r="T57" i="2" s="1"/>
  <c r="N10" i="2"/>
  <c r="O10" i="2" s="1"/>
  <c r="P10" i="2" s="1"/>
  <c r="N20" i="2"/>
  <c r="R34" i="2"/>
  <c r="S34" i="2" s="1"/>
  <c r="T34" i="2" s="1"/>
  <c r="R44" i="2"/>
  <c r="S44" i="2" s="1"/>
  <c r="T44" i="2" s="1"/>
  <c r="N83" i="2"/>
  <c r="R33" i="2"/>
  <c r="S33" i="2" s="1"/>
  <c r="T33" i="2" s="1"/>
  <c r="R80" i="2"/>
  <c r="R81" i="2"/>
  <c r="O70" i="2"/>
  <c r="P70" i="2" s="1"/>
  <c r="N8" i="2"/>
  <c r="O8" i="2" s="1"/>
  <c r="P8" i="2" s="1"/>
  <c r="R46" i="2"/>
  <c r="S46" i="2" s="1"/>
  <c r="T46" i="2" s="1"/>
  <c r="R59" i="2"/>
  <c r="S59" i="2" s="1"/>
  <c r="T59" i="2" s="1"/>
  <c r="S75" i="2"/>
  <c r="T75" i="2" s="1"/>
  <c r="R7" i="2"/>
  <c r="S7" i="2" s="1"/>
  <c r="T7" i="2" s="1"/>
  <c r="S16" i="2"/>
  <c r="T16" i="2" s="1"/>
  <c r="R27" i="2"/>
  <c r="S27" i="2" s="1"/>
  <c r="T27" i="2" s="1"/>
  <c r="R31" i="2"/>
  <c r="S31" i="2" s="1"/>
  <c r="T31" i="2" s="1"/>
  <c r="R42" i="2"/>
  <c r="S42" i="2" s="1"/>
  <c r="T42" i="2" s="1"/>
  <c r="R48" i="2"/>
  <c r="S48" i="2" s="1"/>
  <c r="T48" i="2" s="1"/>
  <c r="O55" i="2"/>
  <c r="P55" i="2" s="1"/>
  <c r="R61" i="2"/>
  <c r="S61" i="2" s="1"/>
  <c r="T61" i="2" s="1"/>
  <c r="O68" i="2"/>
  <c r="P68" i="2" s="1"/>
  <c r="R72" i="2"/>
  <c r="S72" i="2" s="1"/>
  <c r="T72" i="2" s="1"/>
  <c r="O31" i="6"/>
  <c r="P31" i="6" s="1"/>
  <c r="O32" i="6"/>
  <c r="P32" i="6" s="1"/>
  <c r="N36" i="6"/>
  <c r="O36" i="6" s="1"/>
  <c r="P36" i="6" s="1"/>
  <c r="N37" i="6"/>
  <c r="O37" i="6" s="1"/>
  <c r="P37" i="6" s="1"/>
  <c r="N49" i="6"/>
  <c r="N58" i="6"/>
  <c r="N87" i="6"/>
  <c r="N8" i="6"/>
  <c r="O8" i="6" s="1"/>
  <c r="P8" i="6" s="1"/>
  <c r="N10" i="6"/>
  <c r="O10" i="6" s="1"/>
  <c r="P10" i="6" s="1"/>
  <c r="O12" i="6"/>
  <c r="P12" i="6" s="1"/>
  <c r="O33" i="6"/>
  <c r="P33" i="6" s="1"/>
  <c r="N51" i="6"/>
  <c r="R90" i="6"/>
  <c r="O9" i="6"/>
  <c r="P9" i="6" s="1"/>
  <c r="O11" i="6"/>
  <c r="P11" i="6" s="1"/>
  <c r="R12" i="6"/>
  <c r="S12" i="6" s="1"/>
  <c r="T12" i="6" s="1"/>
  <c r="O26" i="6"/>
  <c r="P26" i="6" s="1"/>
  <c r="O30" i="6"/>
  <c r="P30" i="6" s="1"/>
  <c r="N65" i="6"/>
  <c r="R88" i="6"/>
  <c r="O51" i="5"/>
  <c r="P51" i="5" s="1"/>
  <c r="N19" i="5"/>
  <c r="N22" i="5"/>
  <c r="N27" i="5"/>
  <c r="O49" i="5"/>
  <c r="P49" i="5" s="1"/>
  <c r="N25" i="5"/>
  <c r="N32" i="5"/>
  <c r="N35" i="5"/>
  <c r="N46" i="5"/>
  <c r="O46" i="5" s="1"/>
  <c r="P46" i="5" s="1"/>
  <c r="S58" i="5"/>
  <c r="T58" i="5" s="1"/>
  <c r="N23" i="5"/>
  <c r="S21" i="2"/>
  <c r="T21" i="2" s="1"/>
  <c r="S14" i="2"/>
  <c r="T14" i="2" s="1"/>
  <c r="N16" i="2"/>
  <c r="O16" i="2" s="1"/>
  <c r="P16" i="2" s="1"/>
  <c r="S17" i="2"/>
  <c r="T17" i="2" s="1"/>
  <c r="S28" i="2"/>
  <c r="T28" i="2" s="1"/>
  <c r="S30" i="2"/>
  <c r="T30" i="2" s="1"/>
  <c r="S35" i="2"/>
  <c r="T35" i="2" s="1"/>
  <c r="O50" i="2"/>
  <c r="P50" i="2" s="1"/>
  <c r="O63" i="2"/>
  <c r="P63" i="2" s="1"/>
  <c r="R70" i="2"/>
  <c r="S70" i="2" s="1"/>
  <c r="T70" i="2" s="1"/>
  <c r="N82" i="2"/>
  <c r="S8" i="2"/>
  <c r="T8" i="2" s="1"/>
  <c r="S10" i="2"/>
  <c r="T10" i="2" s="1"/>
  <c r="N12" i="2"/>
  <c r="O12" i="2" s="1"/>
  <c r="P12" i="2" s="1"/>
  <c r="O13" i="2"/>
  <c r="P13" i="2" s="1"/>
  <c r="N14" i="2"/>
  <c r="O14" i="2" s="1"/>
  <c r="P14" i="2" s="1"/>
  <c r="S15" i="2"/>
  <c r="T15" i="2" s="1"/>
  <c r="S22" i="2"/>
  <c r="T22" i="2" s="1"/>
  <c r="N24" i="2"/>
  <c r="O24" i="2" s="1"/>
  <c r="P24" i="2" s="1"/>
  <c r="O25" i="2"/>
  <c r="P25" i="2" s="1"/>
  <c r="N26" i="2"/>
  <c r="O26" i="2" s="1"/>
  <c r="P26" i="2" s="1"/>
  <c r="O27" i="2"/>
  <c r="P27" i="2" s="1"/>
  <c r="N28" i="2"/>
  <c r="O28" i="2" s="1"/>
  <c r="P28" i="2" s="1"/>
  <c r="O29" i="2"/>
  <c r="P29" i="2" s="1"/>
  <c r="N30" i="2"/>
  <c r="O30" i="2" s="1"/>
  <c r="P30" i="2" s="1"/>
  <c r="O31" i="2"/>
  <c r="P31" i="2" s="1"/>
  <c r="N32" i="2"/>
  <c r="O32" i="2" s="1"/>
  <c r="P32" i="2" s="1"/>
  <c r="O33" i="2"/>
  <c r="P33" i="2" s="1"/>
  <c r="O34" i="2"/>
  <c r="P34" i="2" s="1"/>
  <c r="N35" i="2"/>
  <c r="O35" i="2" s="1"/>
  <c r="P35" i="2" s="1"/>
  <c r="O46" i="2"/>
  <c r="P46" i="2" s="1"/>
  <c r="R50" i="2"/>
  <c r="S50" i="2" s="1"/>
  <c r="T50" i="2" s="1"/>
  <c r="O59" i="2"/>
  <c r="P59" i="2" s="1"/>
  <c r="R63" i="2"/>
  <c r="S63" i="2" s="1"/>
  <c r="T63" i="2" s="1"/>
  <c r="S73" i="2"/>
  <c r="T73" i="2" s="1"/>
  <c r="R74" i="2"/>
  <c r="S74" i="2" s="1"/>
  <c r="T74" i="2" s="1"/>
  <c r="R79" i="2"/>
  <c r="S84" i="2"/>
  <c r="T84" i="2" s="1"/>
  <c r="S12" i="2"/>
  <c r="T12" i="2" s="1"/>
  <c r="S19" i="2"/>
  <c r="T19" i="2" s="1"/>
  <c r="S24" i="2"/>
  <c r="T24" i="2" s="1"/>
  <c r="S26" i="2"/>
  <c r="T26" i="2" s="1"/>
  <c r="S32" i="2"/>
  <c r="T32" i="2" s="1"/>
  <c r="O36" i="2"/>
  <c r="P36" i="2" s="1"/>
  <c r="R37" i="2"/>
  <c r="S37" i="2" s="1"/>
  <c r="T37" i="2" s="1"/>
  <c r="R38" i="2"/>
  <c r="S38" i="2" s="1"/>
  <c r="T38" i="2" s="1"/>
  <c r="R39" i="2"/>
  <c r="S39" i="2" s="1"/>
  <c r="T39" i="2" s="1"/>
  <c r="R40" i="2"/>
  <c r="S40" i="2" s="1"/>
  <c r="T40" i="2" s="1"/>
  <c r="R55" i="2"/>
  <c r="S55" i="2" s="1"/>
  <c r="T55" i="2" s="1"/>
  <c r="R68" i="2"/>
  <c r="S68" i="2" s="1"/>
  <c r="T68" i="2" s="1"/>
  <c r="O7" i="2"/>
  <c r="P7" i="2" s="1"/>
  <c r="O9" i="2"/>
  <c r="P9" i="2" s="1"/>
  <c r="S11" i="2"/>
  <c r="T11" i="2" s="1"/>
  <c r="S23" i="2"/>
  <c r="T23" i="2" s="1"/>
  <c r="O42" i="2"/>
  <c r="P42" i="2" s="1"/>
  <c r="S83" i="2"/>
  <c r="T83" i="2" s="1"/>
  <c r="O20" i="2"/>
  <c r="P20" i="2" s="1"/>
  <c r="S18" i="2"/>
  <c r="T18" i="2" s="1"/>
  <c r="S20" i="2"/>
  <c r="T20" i="2" s="1"/>
  <c r="R41" i="2"/>
  <c r="S41" i="2" s="1"/>
  <c r="T41" i="2" s="1"/>
  <c r="N41" i="2"/>
  <c r="O41" i="2" s="1"/>
  <c r="P41" i="2" s="1"/>
  <c r="R49" i="2"/>
  <c r="S49" i="2" s="1"/>
  <c r="T49" i="2" s="1"/>
  <c r="N49" i="2"/>
  <c r="O49" i="2" s="1"/>
  <c r="P49" i="2" s="1"/>
  <c r="R58" i="2"/>
  <c r="S58" i="2" s="1"/>
  <c r="T58" i="2" s="1"/>
  <c r="N58" i="2"/>
  <c r="O58" i="2" s="1"/>
  <c r="P58" i="2" s="1"/>
  <c r="R67" i="2"/>
  <c r="S67" i="2" s="1"/>
  <c r="T67" i="2" s="1"/>
  <c r="N67" i="2"/>
  <c r="O67" i="2" s="1"/>
  <c r="P67" i="2" s="1"/>
  <c r="N11" i="2"/>
  <c r="O11" i="2" s="1"/>
  <c r="P11" i="2" s="1"/>
  <c r="N15" i="2"/>
  <c r="O15" i="2" s="1"/>
  <c r="P15" i="2" s="1"/>
  <c r="N17" i="2"/>
  <c r="O17" i="2" s="1"/>
  <c r="P17" i="2" s="1"/>
  <c r="N19" i="2"/>
  <c r="O19" i="2" s="1"/>
  <c r="P19" i="2" s="1"/>
  <c r="N21" i="2"/>
  <c r="O21" i="2" s="1"/>
  <c r="P21" i="2" s="1"/>
  <c r="N23" i="2"/>
  <c r="O23" i="2" s="1"/>
  <c r="P23" i="2" s="1"/>
  <c r="O37" i="2"/>
  <c r="P37" i="2" s="1"/>
  <c r="O39" i="2"/>
  <c r="P39" i="2" s="1"/>
  <c r="R43" i="2"/>
  <c r="S43" i="2" s="1"/>
  <c r="T43" i="2" s="1"/>
  <c r="N43" i="2"/>
  <c r="O43" i="2" s="1"/>
  <c r="P43" i="2" s="1"/>
  <c r="O44" i="2"/>
  <c r="P44" i="2" s="1"/>
  <c r="R51" i="2"/>
  <c r="S51" i="2" s="1"/>
  <c r="T51" i="2" s="1"/>
  <c r="N51" i="2"/>
  <c r="O51" i="2" s="1"/>
  <c r="P51" i="2" s="1"/>
  <c r="R60" i="2"/>
  <c r="S60" i="2" s="1"/>
  <c r="T60" i="2" s="1"/>
  <c r="N60" i="2"/>
  <c r="O60" i="2" s="1"/>
  <c r="P60" i="2" s="1"/>
  <c r="O61" i="2"/>
  <c r="P61" i="2" s="1"/>
  <c r="S69" i="2"/>
  <c r="T69" i="2" s="1"/>
  <c r="O74" i="2"/>
  <c r="P74" i="2" s="1"/>
  <c r="R45" i="2"/>
  <c r="S45" i="2" s="1"/>
  <c r="T45" i="2" s="1"/>
  <c r="N45" i="2"/>
  <c r="O45" i="2" s="1"/>
  <c r="P45" i="2" s="1"/>
  <c r="R54" i="2"/>
  <c r="S54" i="2" s="1"/>
  <c r="T54" i="2" s="1"/>
  <c r="N54" i="2"/>
  <c r="O54" i="2" s="1"/>
  <c r="P54" i="2" s="1"/>
  <c r="R62" i="2"/>
  <c r="S62" i="2" s="1"/>
  <c r="T62" i="2" s="1"/>
  <c r="N62" i="2"/>
  <c r="O62" i="2" s="1"/>
  <c r="P62" i="2" s="1"/>
  <c r="R36" i="2"/>
  <c r="S36" i="2" s="1"/>
  <c r="T36" i="2" s="1"/>
  <c r="O38" i="2"/>
  <c r="P38" i="2" s="1"/>
  <c r="O40" i="2"/>
  <c r="P40" i="2" s="1"/>
  <c r="R47" i="2"/>
  <c r="S47" i="2" s="1"/>
  <c r="T47" i="2" s="1"/>
  <c r="N47" i="2"/>
  <c r="O47" i="2" s="1"/>
  <c r="P47" i="2" s="1"/>
  <c r="O48" i="2"/>
  <c r="P48" i="2" s="1"/>
  <c r="R56" i="2"/>
  <c r="S56" i="2" s="1"/>
  <c r="T56" i="2" s="1"/>
  <c r="N56" i="2"/>
  <c r="O56" i="2" s="1"/>
  <c r="P56" i="2" s="1"/>
  <c r="O57" i="2"/>
  <c r="P57" i="2" s="1"/>
  <c r="R64" i="2"/>
  <c r="S64" i="2" s="1"/>
  <c r="T64" i="2" s="1"/>
  <c r="N64" i="2"/>
  <c r="O64" i="2" s="1"/>
  <c r="P64" i="2" s="1"/>
  <c r="O72" i="2"/>
  <c r="P72" i="2" s="1"/>
  <c r="O76" i="2"/>
  <c r="P76" i="2" s="1"/>
  <c r="N69" i="2"/>
  <c r="O69" i="2" s="1"/>
  <c r="P69" i="2" s="1"/>
  <c r="N71" i="2"/>
  <c r="O71" i="2" s="1"/>
  <c r="P71" i="2" s="1"/>
  <c r="N73" i="2"/>
  <c r="O73" i="2" s="1"/>
  <c r="P73" i="2" s="1"/>
  <c r="N75" i="2"/>
  <c r="O75" i="2" s="1"/>
  <c r="P75" i="2" s="1"/>
  <c r="N84" i="2"/>
  <c r="O84" i="2" s="1"/>
  <c r="P84" i="2" s="1"/>
  <c r="N85" i="2"/>
  <c r="N86" i="2"/>
  <c r="S11" i="5"/>
  <c r="T11" i="5" s="1"/>
  <c r="S13" i="5"/>
  <c r="T13" i="5" s="1"/>
  <c r="N34" i="5"/>
  <c r="N38" i="5"/>
  <c r="S8" i="6"/>
  <c r="T8" i="6" s="1"/>
  <c r="S10" i="6"/>
  <c r="T10" i="6" s="1"/>
  <c r="R52" i="5"/>
  <c r="S52" i="5" s="1"/>
  <c r="T52" i="5" s="1"/>
  <c r="N52" i="5"/>
  <c r="O52" i="5" s="1"/>
  <c r="P52" i="5" s="1"/>
  <c r="N36" i="5"/>
  <c r="N33" i="5"/>
  <c r="N37" i="5"/>
  <c r="N41" i="5"/>
  <c r="R50" i="5"/>
  <c r="S50" i="5" s="1"/>
  <c r="T50" i="5" s="1"/>
  <c r="N50" i="5"/>
  <c r="O50" i="5" s="1"/>
  <c r="P50" i="5" s="1"/>
  <c r="R54" i="6"/>
  <c r="N54" i="6"/>
  <c r="R13" i="6"/>
  <c r="S13" i="6" s="1"/>
  <c r="T13" i="6" s="1"/>
  <c r="N13" i="6"/>
  <c r="O13" i="6" s="1"/>
  <c r="P13" i="6" s="1"/>
  <c r="R25" i="6"/>
  <c r="N25" i="6"/>
  <c r="R52" i="6"/>
  <c r="N52" i="6"/>
  <c r="N58" i="5"/>
  <c r="O58" i="5" s="1"/>
  <c r="P58" i="5" s="1"/>
  <c r="R9" i="6"/>
  <c r="S9" i="6" s="1"/>
  <c r="T9" i="6" s="1"/>
  <c r="R11" i="6"/>
  <c r="S11" i="6" s="1"/>
  <c r="T11" i="6" s="1"/>
  <c r="R50" i="6"/>
  <c r="N50" i="6"/>
  <c r="R48" i="6"/>
  <c r="N48" i="6"/>
  <c r="R56" i="6"/>
  <c r="N56" i="6"/>
  <c r="R64" i="6"/>
  <c r="N64" i="6"/>
  <c r="R76" i="6"/>
  <c r="N76" i="6"/>
  <c r="R80" i="6"/>
  <c r="N80" i="6"/>
  <c r="N69" i="6"/>
  <c r="N74" i="6"/>
  <c r="R75" i="6"/>
  <c r="N75" i="6"/>
  <c r="N62" i="6"/>
  <c r="N66" i="6"/>
  <c r="N72" i="6"/>
  <c r="R79" i="6"/>
  <c r="N79" i="6"/>
  <c r="N101" i="6"/>
  <c r="N102" i="6"/>
  <c r="O73" i="6" l="1"/>
  <c r="P73" i="6" s="1"/>
  <c r="S80" i="2"/>
  <c r="T80" i="2" s="1"/>
  <c r="O82" i="2"/>
  <c r="P82" i="2" s="1"/>
  <c r="S86" i="6"/>
  <c r="T86" i="6" s="1"/>
  <c r="S89" i="6"/>
  <c r="T89" i="6" s="1"/>
  <c r="O72" i="6"/>
  <c r="P72" i="6" s="1"/>
  <c r="O47" i="6"/>
  <c r="P47" i="6" s="1"/>
  <c r="O50" i="6"/>
  <c r="P50" i="6" s="1"/>
  <c r="S80" i="6"/>
  <c r="T80" i="6" s="1"/>
  <c r="O75" i="6"/>
  <c r="P75" i="6" s="1"/>
  <c r="O51" i="6"/>
  <c r="P51" i="6" s="1"/>
  <c r="O87" i="6"/>
  <c r="P87" i="6" s="1"/>
  <c r="S27" i="6"/>
  <c r="T27" i="6" s="1"/>
  <c r="S55" i="6"/>
  <c r="T55" i="6" s="1"/>
  <c r="O69" i="6"/>
  <c r="P69" i="6" s="1"/>
  <c r="S53" i="6"/>
  <c r="T53" i="6" s="1"/>
  <c r="O25" i="6"/>
  <c r="P25" i="6" s="1"/>
  <c r="O63" i="6"/>
  <c r="P63" i="6" s="1"/>
  <c r="S57" i="6"/>
  <c r="T57" i="6" s="1"/>
  <c r="O49" i="6"/>
  <c r="P49" i="6" s="1"/>
  <c r="S75" i="6"/>
  <c r="T75" i="6" s="1"/>
  <c r="O36" i="5"/>
  <c r="P36" i="5" s="1"/>
  <c r="S20" i="5"/>
  <c r="T20" i="5" s="1"/>
  <c r="O33" i="5"/>
  <c r="P33" i="5" s="1"/>
  <c r="O42" i="5"/>
  <c r="P42" i="5" s="1"/>
  <c r="O19" i="5"/>
  <c r="P19" i="5" s="1"/>
  <c r="O23" i="5"/>
  <c r="P23" i="5" s="1"/>
  <c r="O27" i="5"/>
  <c r="P27" i="5" s="1"/>
  <c r="O40" i="5"/>
  <c r="P40" i="5" s="1"/>
  <c r="S40" i="5"/>
  <c r="T40" i="5" s="1"/>
  <c r="O22" i="5"/>
  <c r="P22" i="5" s="1"/>
  <c r="O39" i="5"/>
  <c r="P39" i="5" s="1"/>
  <c r="O41" i="5"/>
  <c r="P41" i="5" s="1"/>
  <c r="S81" i="2"/>
  <c r="T81" i="2" s="1"/>
  <c r="S87" i="6"/>
  <c r="T87" i="6" s="1"/>
  <c r="O80" i="6"/>
  <c r="P80" i="6" s="1"/>
  <c r="S25" i="6"/>
  <c r="T25" i="6" s="1"/>
  <c r="S88" i="6"/>
  <c r="T88" i="6" s="1"/>
  <c r="O66" i="6"/>
  <c r="P66" i="6" s="1"/>
  <c r="O76" i="6"/>
  <c r="P76" i="6" s="1"/>
  <c r="S64" i="6"/>
  <c r="T64" i="6" s="1"/>
  <c r="O56" i="6"/>
  <c r="P56" i="6" s="1"/>
  <c r="O48" i="6"/>
  <c r="P48" i="6" s="1"/>
  <c r="O64" i="6"/>
  <c r="P64" i="6" s="1"/>
  <c r="O86" i="6"/>
  <c r="P86" i="6" s="1"/>
  <c r="O74" i="6"/>
  <c r="P74" i="6" s="1"/>
  <c r="S76" i="6"/>
  <c r="T76" i="6" s="1"/>
  <c r="S59" i="6"/>
  <c r="T59" i="6" s="1"/>
  <c r="S56" i="6"/>
  <c r="T56" i="6" s="1"/>
  <c r="O65" i="6"/>
  <c r="P65" i="6" s="1"/>
  <c r="O38" i="5"/>
  <c r="P38" i="5" s="1"/>
  <c r="O34" i="5"/>
  <c r="P34" i="5" s="1"/>
  <c r="O21" i="5"/>
  <c r="P21" i="5" s="1"/>
  <c r="S26" i="5"/>
  <c r="T26" i="5" s="1"/>
  <c r="O37" i="5"/>
  <c r="P37" i="5" s="1"/>
  <c r="O35" i="5"/>
  <c r="P35" i="5" s="1"/>
  <c r="O20" i="5"/>
  <c r="P20" i="5" s="1"/>
  <c r="S27" i="5"/>
  <c r="T27" i="5" s="1"/>
  <c r="S42" i="5"/>
  <c r="T42" i="5" s="1"/>
  <c r="S23" i="5"/>
  <c r="T23" i="5" s="1"/>
  <c r="O26" i="5"/>
  <c r="P26" i="5" s="1"/>
  <c r="O86" i="2"/>
  <c r="P86" i="2" s="1"/>
  <c r="S79" i="2"/>
  <c r="T79" i="2" s="1"/>
  <c r="O83" i="2"/>
  <c r="P83" i="2" s="1"/>
  <c r="O88" i="6"/>
  <c r="P88" i="6" s="1"/>
  <c r="O100" i="6"/>
  <c r="P100" i="6" s="1"/>
  <c r="O55" i="6"/>
  <c r="P55" i="6" s="1"/>
  <c r="S48" i="6"/>
  <c r="T48" i="6" s="1"/>
  <c r="O52" i="6"/>
  <c r="P52" i="6" s="1"/>
  <c r="O79" i="6"/>
  <c r="P79" i="6" s="1"/>
  <c r="S52" i="6"/>
  <c r="T52" i="6" s="1"/>
  <c r="O54" i="6"/>
  <c r="P54" i="6" s="1"/>
  <c r="O60" i="6"/>
  <c r="P60" i="6" s="1"/>
  <c r="S79" i="6"/>
  <c r="T79" i="6" s="1"/>
  <c r="S47" i="6"/>
  <c r="T47" i="6" s="1"/>
  <c r="S54" i="6"/>
  <c r="T54" i="6" s="1"/>
  <c r="O25" i="5"/>
  <c r="P25" i="5" s="1"/>
  <c r="O24" i="5"/>
  <c r="P24" i="5" s="1"/>
  <c r="S21" i="5"/>
  <c r="T21" i="5" s="1"/>
  <c r="O85" i="2"/>
  <c r="P85" i="2" s="1"/>
  <c r="O62" i="6"/>
  <c r="P62" i="6" s="1"/>
  <c r="O58" i="6"/>
  <c r="P58" i="6" s="1"/>
  <c r="O102" i="6"/>
  <c r="P102" i="6" s="1"/>
  <c r="O89" i="6"/>
  <c r="P89" i="6" s="1"/>
  <c r="S90" i="6"/>
  <c r="T90" i="6" s="1"/>
  <c r="S50" i="6"/>
  <c r="T50" i="6" s="1"/>
  <c r="O32" i="5"/>
  <c r="P32" i="5" s="1"/>
  <c r="O101" i="6"/>
  <c r="P101" i="6" s="1"/>
  <c r="S49" i="6"/>
  <c r="T49" i="6" s="1"/>
  <c r="S25" i="5"/>
  <c r="T25" i="5" s="1"/>
</calcChain>
</file>

<file path=xl/sharedStrings.xml><?xml version="1.0" encoding="utf-8"?>
<sst xmlns="http://schemas.openxmlformats.org/spreadsheetml/2006/main" count="2727" uniqueCount="701">
  <si>
    <t>Total Value In</t>
  </si>
  <si>
    <t>Location</t>
  </si>
  <si>
    <t>Input 1</t>
  </si>
  <si>
    <t>Qty</t>
  </si>
  <si>
    <t>Value Each</t>
  </si>
  <si>
    <t>Input 2</t>
  </si>
  <si>
    <t>Input 3</t>
  </si>
  <si>
    <t>RAW FOOD GATHERING</t>
  </si>
  <si>
    <t>Hunting Cabin</t>
  </si>
  <si>
    <t>Venison</t>
  </si>
  <si>
    <t>Leather</t>
  </si>
  <si>
    <t>Duck Meat</t>
  </si>
  <si>
    <t>Feathers</t>
  </si>
  <si>
    <t>Fishing Dock</t>
  </si>
  <si>
    <t>Fish</t>
  </si>
  <si>
    <t>Gatherers Hut</t>
  </si>
  <si>
    <t>Onions</t>
  </si>
  <si>
    <t>Blueberries</t>
  </si>
  <si>
    <t>Mushrooms</t>
  </si>
  <si>
    <t>Roots</t>
  </si>
  <si>
    <t>Ginger</t>
  </si>
  <si>
    <t>Wild Seeds</t>
  </si>
  <si>
    <t>Apiary</t>
  </si>
  <si>
    <t>Honey</t>
  </si>
  <si>
    <t>Beeswax</t>
  </si>
  <si>
    <t>Tidal Pool</t>
  </si>
  <si>
    <t>Oyster</t>
  </si>
  <si>
    <t>Mussel</t>
  </si>
  <si>
    <t>Seaweed</t>
  </si>
  <si>
    <t>Crayfish</t>
  </si>
  <si>
    <t>Pearl</t>
  </si>
  <si>
    <t>Hunting Blind</t>
  </si>
  <si>
    <t>Wharf &amp; Ship</t>
  </si>
  <si>
    <t>Whale Meat</t>
  </si>
  <si>
    <t>Whale Blubber</t>
  </si>
  <si>
    <t>Seal Meat</t>
  </si>
  <si>
    <t>Lobster</t>
  </si>
  <si>
    <t>FOOD REFINING</t>
  </si>
  <si>
    <t>Milk</t>
  </si>
  <si>
    <t>Cheese</t>
  </si>
  <si>
    <t>Cream</t>
  </si>
  <si>
    <t>Butter</t>
  </si>
  <si>
    <t>Oil Press</t>
  </si>
  <si>
    <t>Kernels</t>
  </si>
  <si>
    <t>Seed Oil</t>
  </si>
  <si>
    <t>Canola</t>
  </si>
  <si>
    <t>Flax</t>
  </si>
  <si>
    <t>Cotton</t>
  </si>
  <si>
    <t>Olives</t>
  </si>
  <si>
    <t>Vegetable Oil</t>
  </si>
  <si>
    <t>Chilies</t>
  </si>
  <si>
    <t>Chili Oil</t>
  </si>
  <si>
    <t>Lamp Oil</t>
  </si>
  <si>
    <t>Large Windmill</t>
  </si>
  <si>
    <t>Wheat</t>
  </si>
  <si>
    <t>Flour</t>
  </si>
  <si>
    <t>Corn</t>
  </si>
  <si>
    <t>Barley</t>
  </si>
  <si>
    <t>Sorghum</t>
  </si>
  <si>
    <t>Oat</t>
  </si>
  <si>
    <t>Rye</t>
  </si>
  <si>
    <t>Small Windmill</t>
  </si>
  <si>
    <t>Watermill</t>
  </si>
  <si>
    <t>Bakery</t>
  </si>
  <si>
    <t>Hardtack</t>
  </si>
  <si>
    <t>Bread</t>
  </si>
  <si>
    <t>Cheese Bread</t>
  </si>
  <si>
    <t>Walnuts</t>
  </si>
  <si>
    <t>Nutbread</t>
  </si>
  <si>
    <t>Apricots</t>
  </si>
  <si>
    <t>Fruitcake</t>
  </si>
  <si>
    <t>Sugar</t>
  </si>
  <si>
    <t>Sugar Cookies</t>
  </si>
  <si>
    <t>Preservist</t>
  </si>
  <si>
    <t>Glassware</t>
  </si>
  <si>
    <t>Apples</t>
  </si>
  <si>
    <t>Fruit Jam</t>
  </si>
  <si>
    <t>Strawberries</t>
  </si>
  <si>
    <t>Quinces</t>
  </si>
  <si>
    <t>Red Mulberries</t>
  </si>
  <si>
    <t>Blackberries</t>
  </si>
  <si>
    <t>Cucumbers</t>
  </si>
  <si>
    <t>Spirits</t>
  </si>
  <si>
    <t>Pickled Vegetable</t>
  </si>
  <si>
    <t>Beetroots</t>
  </si>
  <si>
    <t>Radishes</t>
  </si>
  <si>
    <t>Peppers</t>
  </si>
  <si>
    <t>Eggs</t>
  </si>
  <si>
    <t>Salt</t>
  </si>
  <si>
    <t>Pickled Eggs</t>
  </si>
  <si>
    <t>Pottery</t>
  </si>
  <si>
    <t>Chicken Meat</t>
  </si>
  <si>
    <t>Potted Meat</t>
  </si>
  <si>
    <t>Smokehouse</t>
  </si>
  <si>
    <t>Beef Cuts</t>
  </si>
  <si>
    <t>Log</t>
  </si>
  <si>
    <t>Barrel</t>
  </si>
  <si>
    <t>Beef Jerky</t>
  </si>
  <si>
    <t>Pork Cuts</t>
  </si>
  <si>
    <t>Kielbasa</t>
  </si>
  <si>
    <t>Mutton Cuts</t>
  </si>
  <si>
    <t>Hangikjot</t>
  </si>
  <si>
    <t>Charki Cuts</t>
  </si>
  <si>
    <t>Charki Jerky</t>
  </si>
  <si>
    <t>Bison Cuts</t>
  </si>
  <si>
    <t>Pemmican</t>
  </si>
  <si>
    <t>Venison Cuts</t>
  </si>
  <si>
    <t>Cheval Cuts</t>
  </si>
  <si>
    <t>Smoked Cheval</t>
  </si>
  <si>
    <t>Smoked Fish</t>
  </si>
  <si>
    <t>Smoked Cheese</t>
  </si>
  <si>
    <t>Smoked Chili</t>
  </si>
  <si>
    <t>Cherries</t>
  </si>
  <si>
    <t>Wedding Pemmican</t>
  </si>
  <si>
    <t>*4th input for Wedding Pemmican</t>
  </si>
  <si>
    <t>Tallow</t>
  </si>
  <si>
    <t>Saltinghouse</t>
  </si>
  <si>
    <t>Corned Beef</t>
  </si>
  <si>
    <t>Salted Pork</t>
  </si>
  <si>
    <t>Salted Cod</t>
  </si>
  <si>
    <t>Corned Bison</t>
  </si>
  <si>
    <t>Cured Venison</t>
  </si>
  <si>
    <t>Corned Cheval</t>
  </si>
  <si>
    <t>Corned Charki</t>
  </si>
  <si>
    <t>Haggis</t>
  </si>
  <si>
    <t>Brined Cheese</t>
  </si>
  <si>
    <t>Surstromming</t>
  </si>
  <si>
    <t>Sugar House</t>
  </si>
  <si>
    <t>Sugar Cane</t>
  </si>
  <si>
    <t>Sugar Beet</t>
  </si>
  <si>
    <t>Maple Sap</t>
  </si>
  <si>
    <t>Maple Syrup</t>
  </si>
  <si>
    <t>TINNERIES</t>
  </si>
  <si>
    <t>Meat Tinnery</t>
  </si>
  <si>
    <t>Tin</t>
  </si>
  <si>
    <t>Tinned Meat</t>
  </si>
  <si>
    <t>Beef</t>
  </si>
  <si>
    <t>Mutton</t>
  </si>
  <si>
    <t>Charki</t>
  </si>
  <si>
    <t>Cheval</t>
  </si>
  <si>
    <t>Pork</t>
  </si>
  <si>
    <t>Vegetable Tinnery</t>
  </si>
  <si>
    <t>Broccoli</t>
  </si>
  <si>
    <t>Tinned Vegetable</t>
  </si>
  <si>
    <t>Eggplant</t>
  </si>
  <si>
    <t>Cabbage</t>
  </si>
  <si>
    <t>Carrots</t>
  </si>
  <si>
    <t>Peas</t>
  </si>
  <si>
    <t>Spinach</t>
  </si>
  <si>
    <t>Lettuce</t>
  </si>
  <si>
    <t>Fruit Tinnery</t>
  </si>
  <si>
    <t>Pears</t>
  </si>
  <si>
    <t>Tinned Fruit</t>
  </si>
  <si>
    <t>Peaches</t>
  </si>
  <si>
    <t>Plums</t>
  </si>
  <si>
    <t>Figs</t>
  </si>
  <si>
    <t>Grapes</t>
  </si>
  <si>
    <t>Raspberries</t>
  </si>
  <si>
    <t>Rockmelon</t>
  </si>
  <si>
    <t>Watermelons</t>
  </si>
  <si>
    <t>Soup Tinnery</t>
  </si>
  <si>
    <t>Tomatoes</t>
  </si>
  <si>
    <t>Tinned Soup</t>
  </si>
  <si>
    <t>Potatoes</t>
  </si>
  <si>
    <t>Pumpkins</t>
  </si>
  <si>
    <t>Leek</t>
  </si>
  <si>
    <t>Chickpeas</t>
  </si>
  <si>
    <t>Parsnips</t>
  </si>
  <si>
    <t>Turnips</t>
  </si>
  <si>
    <t>Soybeans</t>
  </si>
  <si>
    <t>Kale</t>
  </si>
  <si>
    <t>BUTCHER STALLS</t>
  </si>
  <si>
    <t>Cow Butcher</t>
  </si>
  <si>
    <t>Sausages</t>
  </si>
  <si>
    <t>Sheep Butcher</t>
  </si>
  <si>
    <t>Llama Butcher</t>
  </si>
  <si>
    <t>Bison Butcher</t>
  </si>
  <si>
    <t>Bison Meat</t>
  </si>
  <si>
    <t>Pig Butcher</t>
  </si>
  <si>
    <t>Bacon</t>
  </si>
  <si>
    <t>Deer Butcher</t>
  </si>
  <si>
    <t>Horse Butcher</t>
  </si>
  <si>
    <t>Milk Pen</t>
  </si>
  <si>
    <t>Egg Pen</t>
  </si>
  <si>
    <t>for Wool Pen - see Resource Production</t>
  </si>
  <si>
    <t>Water Tower</t>
  </si>
  <si>
    <t>Water</t>
  </si>
  <si>
    <t xml:space="preserve">OTHER FOOD PRODUCERS </t>
  </si>
  <si>
    <t>Abbey</t>
  </si>
  <si>
    <t>Herbs</t>
  </si>
  <si>
    <t>Ale</t>
  </si>
  <si>
    <t>Silkworm Hut</t>
  </si>
  <si>
    <t>Mulberry Leaves</t>
  </si>
  <si>
    <t>Silk Cocoons</t>
  </si>
  <si>
    <t>Silkworms</t>
  </si>
  <si>
    <t>Shore House</t>
  </si>
  <si>
    <t>Sand</t>
  </si>
  <si>
    <t>Clay</t>
  </si>
  <si>
    <t>Turtles</t>
  </si>
  <si>
    <t>Frog Legs</t>
  </si>
  <si>
    <t>Reeds</t>
  </si>
  <si>
    <t>Water Scavenger</t>
  </si>
  <si>
    <t>Dock Chicken Breeder</t>
  </si>
  <si>
    <t>Dock Fishery</t>
  </si>
  <si>
    <t>Reed Farm</t>
  </si>
  <si>
    <t>Rice Planter</t>
  </si>
  <si>
    <t>Rice</t>
  </si>
  <si>
    <t>Quay Fishery</t>
  </si>
  <si>
    <t>Urban Bakery</t>
  </si>
  <si>
    <t>Silver Pfennig</t>
  </si>
  <si>
    <t>Gold Guilder</t>
  </si>
  <si>
    <t>Mead</t>
  </si>
  <si>
    <t>Pipe Tobacco</t>
  </si>
  <si>
    <t>Rope</t>
  </si>
  <si>
    <t>Full Coat</t>
  </si>
  <si>
    <t>Tea</t>
  </si>
  <si>
    <t>Chocolate</t>
  </si>
  <si>
    <t>Coffee</t>
  </si>
  <si>
    <t>Scotch</t>
  </si>
  <si>
    <t>Wood Statue</t>
  </si>
  <si>
    <t>Stone Statue</t>
  </si>
  <si>
    <t>Steel Tools</t>
  </si>
  <si>
    <t>Full Livery</t>
  </si>
  <si>
    <t>Healing Oil</t>
  </si>
  <si>
    <t>Building Supplies</t>
  </si>
  <si>
    <t>Homewares</t>
  </si>
  <si>
    <t>Polished Gemstone</t>
  </si>
  <si>
    <t>Jade</t>
  </si>
  <si>
    <t>Marble</t>
  </si>
  <si>
    <t>Acai</t>
  </si>
  <si>
    <t>Avocado</t>
  </si>
  <si>
    <t>Cauliflower</t>
  </si>
  <si>
    <t>Guava</t>
  </si>
  <si>
    <t>Grapefruit</t>
  </si>
  <si>
    <t>Honeydew</t>
  </si>
  <si>
    <t>Kiwi</t>
  </si>
  <si>
    <t>Kumquat</t>
  </si>
  <si>
    <t>Mango</t>
  </si>
  <si>
    <t>Nectarine</t>
  </si>
  <si>
    <t>Papaya</t>
  </si>
  <si>
    <t>Tamarind</t>
  </si>
  <si>
    <t>Banana</t>
  </si>
  <si>
    <t>Coconut</t>
  </si>
  <si>
    <t>Lemon</t>
  </si>
  <si>
    <t>Lime</t>
  </si>
  <si>
    <t>Orange</t>
  </si>
  <si>
    <t>Pineapples</t>
  </si>
  <si>
    <t>Date</t>
  </si>
  <si>
    <t>Bootlegger</t>
  </si>
  <si>
    <t>Wine</t>
  </si>
  <si>
    <t>Iron Tools</t>
  </si>
  <si>
    <t>Dress Coat</t>
  </si>
  <si>
    <t>Smugglers Dock</t>
  </si>
  <si>
    <t>Rough Gemstone</t>
  </si>
  <si>
    <t>Native Trader</t>
  </si>
  <si>
    <t>Crate</t>
  </si>
  <si>
    <t>Cask</t>
  </si>
  <si>
    <t>Squash</t>
  </si>
  <si>
    <t>Musket</t>
  </si>
  <si>
    <t>Healing Poultice</t>
  </si>
  <si>
    <t>Foresters and Logging</t>
  </si>
  <si>
    <t>Forester Lodges</t>
  </si>
  <si>
    <t>Hardwood Foresters</t>
  </si>
  <si>
    <t>Hardwood</t>
  </si>
  <si>
    <t>Logging Barge</t>
  </si>
  <si>
    <t>Mine</t>
  </si>
  <si>
    <t>Iron Ore</t>
  </si>
  <si>
    <t>Coal</t>
  </si>
  <si>
    <t>Copper Ore Mine Shaft</t>
  </si>
  <si>
    <t>Copper Ore</t>
  </si>
  <si>
    <t>Furnace Fuel</t>
  </si>
  <si>
    <t>Copper</t>
  </si>
  <si>
    <t>Tin Ore Mine Shaft</t>
  </si>
  <si>
    <t>Tin Ore</t>
  </si>
  <si>
    <t>Stone &amp; Salt Mine</t>
  </si>
  <si>
    <t>Stone</t>
  </si>
  <si>
    <t>Iron Ore &amp; Coal Mine</t>
  </si>
  <si>
    <t>Quarry</t>
  </si>
  <si>
    <t>Small Quarry</t>
  </si>
  <si>
    <t>Precious Mine</t>
  </si>
  <si>
    <t>Silver Ore</t>
  </si>
  <si>
    <t>Gold Ore</t>
  </si>
  <si>
    <t>Placer Mine</t>
  </si>
  <si>
    <t>Saltworks</t>
  </si>
  <si>
    <t>OTHER RESOURCE PRODUCERS</t>
  </si>
  <si>
    <t>Wool Pen</t>
  </si>
  <si>
    <t>Wool</t>
  </si>
  <si>
    <t>Tailor</t>
  </si>
  <si>
    <t>Hide Coat</t>
  </si>
  <si>
    <t>Wool Coat</t>
  </si>
  <si>
    <t>Survival Coat</t>
  </si>
  <si>
    <t>Cloth</t>
  </si>
  <si>
    <t>Linen</t>
  </si>
  <si>
    <t>Peacoat</t>
  </si>
  <si>
    <t>Silk</t>
  </si>
  <si>
    <t>Frock Coat</t>
  </si>
  <si>
    <t>Full Suit</t>
  </si>
  <si>
    <t>Cured Leather</t>
  </si>
  <si>
    <t>Winter Coat</t>
  </si>
  <si>
    <t>Cloth Down Coat</t>
  </si>
  <si>
    <t>Weaver</t>
  </si>
  <si>
    <t>Rug</t>
  </si>
  <si>
    <t>Ropery</t>
  </si>
  <si>
    <t>Hemp</t>
  </si>
  <si>
    <t>Bedding Maker</t>
  </si>
  <si>
    <t>Bedding</t>
  </si>
  <si>
    <t>Tannery</t>
  </si>
  <si>
    <t>Fiber Watermill</t>
  </si>
  <si>
    <t>Gemcutters</t>
  </si>
  <si>
    <t>Statue Carver</t>
  </si>
  <si>
    <t>Jade Statue</t>
  </si>
  <si>
    <t>Marble Statue</t>
  </si>
  <si>
    <t>Chandlery</t>
  </si>
  <si>
    <t>Candles</t>
  </si>
  <si>
    <t>Potter</t>
  </si>
  <si>
    <t>Joiner</t>
  </si>
  <si>
    <t>Furniture</t>
  </si>
  <si>
    <t>Fancy Furniture</t>
  </si>
  <si>
    <t>Cooper</t>
  </si>
  <si>
    <t>Sawpit</t>
  </si>
  <si>
    <t>Sawmill</t>
  </si>
  <si>
    <t>Lumber</t>
  </si>
  <si>
    <t>Firewood</t>
  </si>
  <si>
    <t>Waterwheel Sawmill</t>
  </si>
  <si>
    <t>Ship Yard</t>
  </si>
  <si>
    <t>Hull Component</t>
  </si>
  <si>
    <t>Brickworks</t>
  </si>
  <si>
    <t>Bricks</t>
  </si>
  <si>
    <t>Charcoal</t>
  </si>
  <si>
    <t>Coke</t>
  </si>
  <si>
    <t>Glassworks</t>
  </si>
  <si>
    <t>Glass</t>
  </si>
  <si>
    <t>Homewares Supplier</t>
  </si>
  <si>
    <t>Copperware</t>
  </si>
  <si>
    <t>Tinware</t>
  </si>
  <si>
    <t>Pewterware</t>
  </si>
  <si>
    <t>Fancy Homewares</t>
  </si>
  <si>
    <t>Silverware</t>
  </si>
  <si>
    <t>Building Supplier</t>
  </si>
  <si>
    <t>Joists</t>
  </si>
  <si>
    <t>Copper Pipe</t>
  </si>
  <si>
    <t>Iron</t>
  </si>
  <si>
    <t>Blacksmith</t>
  </si>
  <si>
    <t>Rough Tools</t>
  </si>
  <si>
    <t>Small Iron Smelter</t>
  </si>
  <si>
    <t>Melting House</t>
  </si>
  <si>
    <t>Silver</t>
  </si>
  <si>
    <t>Gold</t>
  </si>
  <si>
    <t>Metalsmith</t>
  </si>
  <si>
    <t>Canteen</t>
  </si>
  <si>
    <t>Pewter</t>
  </si>
  <si>
    <t>Forge</t>
  </si>
  <si>
    <t>Bronze</t>
  </si>
  <si>
    <t>Cannon</t>
  </si>
  <si>
    <t>Iron Statue</t>
  </si>
  <si>
    <t>Bronze Statue</t>
  </si>
  <si>
    <t>Bronze Tools</t>
  </si>
  <si>
    <t>Foundry</t>
  </si>
  <si>
    <t>Wood Cutter</t>
  </si>
  <si>
    <t>Chopper</t>
  </si>
  <si>
    <t>Bundling Shed</t>
  </si>
  <si>
    <t>Firebundles</t>
  </si>
  <si>
    <t>Bamboo</t>
  </si>
  <si>
    <t>Stacks Burner</t>
  </si>
  <si>
    <t>Fuel Refinery</t>
  </si>
  <si>
    <t>Small Fuel Refinery</t>
  </si>
  <si>
    <t>OTHER REFINED RESOURCE PRODUCERS</t>
  </si>
  <si>
    <t>Seamstress</t>
  </si>
  <si>
    <t>Dock Workshop</t>
  </si>
  <si>
    <t>Quay Brewery</t>
  </si>
  <si>
    <t>Winery</t>
  </si>
  <si>
    <t>Distillery</t>
  </si>
  <si>
    <t>Aqua Vitae</t>
  </si>
  <si>
    <t>Curing Barn</t>
  </si>
  <si>
    <t>Tobacco Leaf</t>
  </si>
  <si>
    <t>Pub Kitchen</t>
  </si>
  <si>
    <t>Filled Canteen</t>
  </si>
  <si>
    <t>Pub Meal</t>
  </si>
  <si>
    <t>Pecans</t>
  </si>
  <si>
    <t>Coffee House</t>
  </si>
  <si>
    <t>Coffee Bean</t>
  </si>
  <si>
    <t>Other Luxury Producers</t>
  </si>
  <si>
    <t>Ricewine Still</t>
  </si>
  <si>
    <t>THEMED SETS AND TOWN SERVICES</t>
  </si>
  <si>
    <t>Quay Set</t>
  </si>
  <si>
    <t>Dock Set</t>
  </si>
  <si>
    <t>Herb Grower</t>
  </si>
  <si>
    <t>Dock Wood Finder</t>
  </si>
  <si>
    <t>Fort Set</t>
  </si>
  <si>
    <t>Forward Post</t>
  </si>
  <si>
    <t>Military Supply</t>
  </si>
  <si>
    <t>Native Artifact</t>
  </si>
  <si>
    <t>Musket Range</t>
  </si>
  <si>
    <t>Blockhouse</t>
  </si>
  <si>
    <t>Work Camp</t>
  </si>
  <si>
    <t>Uniform Maker</t>
  </si>
  <si>
    <t>Quartermaster</t>
  </si>
  <si>
    <t>Modular Buildings</t>
  </si>
  <si>
    <t>Town Services</t>
  </si>
  <si>
    <t>Herbalist</t>
  </si>
  <si>
    <t>Apothecary</t>
  </si>
  <si>
    <t>Healing Broth</t>
  </si>
  <si>
    <t>Bonemeal</t>
  </si>
  <si>
    <t>Governor's Office</t>
  </si>
  <si>
    <t>Name</t>
  </si>
  <si>
    <t>Value</t>
  </si>
  <si>
    <t>Weight</t>
  </si>
  <si>
    <t>Producers</t>
  </si>
  <si>
    <t>Edible, Fruit</t>
  </si>
  <si>
    <t>Trade, Chartered Company</t>
  </si>
  <si>
    <t>Luxury</t>
  </si>
  <si>
    <t>Orchard</t>
  </si>
  <si>
    <t xml:space="preserve">Distillery </t>
  </si>
  <si>
    <t>Arrowhead</t>
  </si>
  <si>
    <t>Ceremonial Ground</t>
  </si>
  <si>
    <t>Edible, Protein</t>
  </si>
  <si>
    <t>Pork Butcher</t>
  </si>
  <si>
    <t>Vegetable</t>
  </si>
  <si>
    <t>Crop Field</t>
  </si>
  <si>
    <t>Edible, Grain</t>
  </si>
  <si>
    <t>Beans</t>
  </si>
  <si>
    <t>Edible, Vegetable</t>
  </si>
  <si>
    <t>Beef Cow, Fresian Pasture</t>
  </si>
  <si>
    <t>Bison Butcher, Native Trader</t>
  </si>
  <si>
    <t>Bison Pasture</t>
  </si>
  <si>
    <t>Crop Field, Gatherer, Abbey</t>
  </si>
  <si>
    <t>Pastures</t>
  </si>
  <si>
    <t>Bakery, Urban Bakery</t>
  </si>
  <si>
    <t>Salting House</t>
  </si>
  <si>
    <t>Forge, Foundry</t>
  </si>
  <si>
    <t>Building Supplier, Chartered Company</t>
  </si>
  <si>
    <t>Fuel, Wood Fuel</t>
  </si>
  <si>
    <t>Llama Pasture</t>
  </si>
  <si>
    <t>Edible, Grain, Protein</t>
  </si>
  <si>
    <t>Chestnut</t>
  </si>
  <si>
    <t>Horse Pasture</t>
  </si>
  <si>
    <t>Chicken/Leghorn Pastures, Dock Chicken Breeder</t>
  </si>
  <si>
    <t>Crop Field, Native Trader</t>
  </si>
  <si>
    <t>Trade, Chartered Company, Smuggler's Dock</t>
  </si>
  <si>
    <t>Weaver, Fiber Watermill</t>
  </si>
  <si>
    <t>Clothing, Warm Clothing</t>
  </si>
  <si>
    <t>Mine, Iron Ore and Coal Mine</t>
  </si>
  <si>
    <t>Trade</t>
  </si>
  <si>
    <t>Crop Field, Plantation Field</t>
  </si>
  <si>
    <t>Tidal Pool, Dock Water Scavenger</t>
  </si>
  <si>
    <t>Domesticated Animal</t>
  </si>
  <si>
    <t>Clothing</t>
  </si>
  <si>
    <t>Tailor, Clothier, Seamstress, Bootlegger</t>
  </si>
  <si>
    <t>Duck Pasture</t>
  </si>
  <si>
    <t>Duck, Chicken, Leghorn Pasture, Egg Pen</t>
  </si>
  <si>
    <t>Duck/Chicken/Leghorn Pastures, Hunter, Hunting Blind, Egg Pen, Native Trader</t>
  </si>
  <si>
    <t>Bundling Shed, Dock Workshop</t>
  </si>
  <si>
    <t>Wood Cutter, Wood Chopper, Sawmill, Waterwheel Sawmill</t>
  </si>
  <si>
    <t>Fishing Dock, Hunting Blind, Quay Fishery, Dock Fishery</t>
  </si>
  <si>
    <t>Grain</t>
  </si>
  <si>
    <t>Small/Large Windmill, Watermill</t>
  </si>
  <si>
    <t>Edible, Grain, Fruit</t>
  </si>
  <si>
    <t>Fuel Refinery, Small Fuel Refinery</t>
  </si>
  <si>
    <t>Gatherer</t>
  </si>
  <si>
    <t>Melting House, Chartered Company</t>
  </si>
  <si>
    <t>Placer Mine, Precious Mine</t>
  </si>
  <si>
    <t>Edible, Protein, Vegetable</t>
  </si>
  <si>
    <t>Hardwood Forester, Logging Barge</t>
  </si>
  <si>
    <t>Health</t>
  </si>
  <si>
    <t>Apothecary, Smuggler's Dock, Chartered Company</t>
  </si>
  <si>
    <t>Apothecary, Native Trader</t>
  </si>
  <si>
    <t>Herbalist, Abbey, Dock Herb Grower, Bootlegger, Chartered Company</t>
  </si>
  <si>
    <t>Tailor, Clothier, Seamstress</t>
  </si>
  <si>
    <t>Homewares Supplier, Chartered Company</t>
  </si>
  <si>
    <t>Small Iron Smelter, Forge, Foundry</t>
  </si>
  <si>
    <t>Blacksmith, Bootlegger</t>
  </si>
  <si>
    <t>Edible, Grain,</t>
  </si>
  <si>
    <t>Crop Field (Sunflowers)</t>
  </si>
  <si>
    <t>Cow/Fresian/Pig Pastures, Hunting Lodge, Wool/Milk Pens, Bootlegger, Native Trader, Chartered Company</t>
  </si>
  <si>
    <t>Laborers, Forester, Logging Barge</t>
  </si>
  <si>
    <t>Sawmill, Saw Pit</t>
  </si>
  <si>
    <t>Fruit</t>
  </si>
  <si>
    <t>Edible</t>
  </si>
  <si>
    <t>Brewery, Bootlegger, Chartered Company</t>
  </si>
  <si>
    <t>Orchard (White Mulberry)</t>
  </si>
  <si>
    <t>Sheep Pasture</t>
  </si>
  <si>
    <t>Gatherer, Bootlegger, Chartered Company</t>
  </si>
  <si>
    <t>Orchard, Trade, Chartered Company</t>
  </si>
  <si>
    <t>Foundry, Forge</t>
  </si>
  <si>
    <t>Preserver</t>
  </si>
  <si>
    <t>Curing Barn, Bootlegger, Chartered Company</t>
  </si>
  <si>
    <t>Gemcutter</t>
  </si>
  <si>
    <t>Pig Pasture</t>
  </si>
  <si>
    <t>Shore House, Dock Reed Farm, Native Trader</t>
  </si>
  <si>
    <t>Ropery, Dock Workshop, Bootlegger, Chartered Company</t>
  </si>
  <si>
    <t>Precious Mine, Placer Mine, Smuggler's Dock</t>
  </si>
  <si>
    <t>Blacksmith, Dock Workshop</t>
  </si>
  <si>
    <t>Rum</t>
  </si>
  <si>
    <t>Saltworks, Stone &amp; Salt Mine</t>
  </si>
  <si>
    <t>Various Butcher Stalls</t>
  </si>
  <si>
    <t>Silkworm Egg</t>
  </si>
  <si>
    <t>Melting House, Governor's Office</t>
  </si>
  <si>
    <t>Distillery, Chartered Company, Smuggler's Dock</t>
  </si>
  <si>
    <t>Large Smithy, Chartered Company, Smuggler's Dock</t>
  </si>
  <si>
    <t>Statue Carver, Chartered Company, Smuggler's Dock</t>
  </si>
  <si>
    <t>Tailor, Clothier, Seamstress, Dock Workshop</t>
  </si>
  <si>
    <t>Protein</t>
  </si>
  <si>
    <t>Tulip</t>
  </si>
  <si>
    <t>Hunting Lodge, Deer Pasture, Chartered Company, Bootlegger</t>
  </si>
  <si>
    <t>Edible, Protein, Fruit</t>
  </si>
  <si>
    <t>Winery, Ricewine Still, Bootlegger</t>
  </si>
  <si>
    <t>Sheep/Llama Pastures, Wool Pen</t>
  </si>
  <si>
    <t>Brewery</t>
  </si>
  <si>
    <t>Location/Product</t>
  </si>
  <si>
    <t>Total Profit</t>
  </si>
  <si>
    <t>Profit Each</t>
  </si>
  <si>
    <t>Trade Value</t>
  </si>
  <si>
    <t>Qty Made</t>
  </si>
  <si>
    <t>UNEDUCATED WORKERS</t>
  </si>
  <si>
    <t>EDUCATED WORKERS</t>
  </si>
  <si>
    <t>Total Value Made</t>
  </si>
  <si>
    <t>REFINED RESOURCES - Inputs, Productivity and Profit</t>
  </si>
  <si>
    <t>(Maximum Workers = 1; Work Required = 5; Work Time = 4)</t>
  </si>
  <si>
    <t>(Maximum Workers = 2; Work Required = 4; Work Time = 5)</t>
  </si>
  <si>
    <t>(Maximum Workers = ; Work Required = ; Work Time = )</t>
  </si>
  <si>
    <t>(Maximum Workers = 3; Work Required = 8; Work Time = 4)</t>
  </si>
  <si>
    <t>(Maximum Workers = 2; Work Required = 10; Work Time = 5)</t>
  </si>
  <si>
    <t>(Maximum Workers = 2; Work Required = 10; Work Time = 8)</t>
  </si>
  <si>
    <t>(Maximum Workers = 2; Work Required = 20; Work Time = 4)</t>
  </si>
  <si>
    <t>(Maximum Workers = 2; Work Required = 8; Work Time = 4)</t>
  </si>
  <si>
    <t>(Maximum Workers =  2; Work Required =  20; Work Time = 4)</t>
  </si>
  <si>
    <t>(Maximum Workers = 3; Work Required = 2; Work Time = 4)</t>
  </si>
  <si>
    <t>(Maximum Workers = 3; Work Required = 50; Work Time = 4)</t>
  </si>
  <si>
    <t>(Maximum Workers =1 ; Work Required = 5; Work Time = 4)</t>
  </si>
  <si>
    <t>(Maximum Workers = 2; Work Required = 5; Work Time = 4)</t>
  </si>
  <si>
    <t>(Maximum Workers = 1; Work Required = 8; Work Time = 4)</t>
  </si>
  <si>
    <t>(Maximum Workers = 4; Work Required = 8; Work Time = 8)</t>
  </si>
  <si>
    <t>(Maximum Workers = 4; Work Required = 7; Work Time = 7)</t>
  </si>
  <si>
    <t>(Maximum Workers = 2; Work Required = x; Work Time = 4)</t>
  </si>
  <si>
    <t>(Maximum Workers = 1; Work Required = x; Work Time = 16)</t>
  </si>
  <si>
    <t>(Maximum Workers = 3; Work Required = 6; Work Time = 4)</t>
  </si>
  <si>
    <t>(Maximum Workers = 2; Work Required = 4; Work Time = 4)</t>
  </si>
  <si>
    <t>(Maximum Workers = 2; Work Required = 10; Work Time = 10)</t>
  </si>
  <si>
    <t>(Maximum Workers = 2; Work Required = 16; Work Time = 8)</t>
  </si>
  <si>
    <t>(Maximum Workers = 1; Work Required = 7; Work Time = 7)</t>
  </si>
  <si>
    <t>(Maximum Workers = 2; Work Required = 7; Work Time = 7)</t>
  </si>
  <si>
    <t>(Maximum Workers = 2; Work Required = 21; Work Time = 7)</t>
  </si>
  <si>
    <t>(Maximum Workers = 3; Work Required = 10; Work Time = 8)</t>
  </si>
  <si>
    <t>(Maximum Workers = 1; Work Required = 9; Work Time = 8)</t>
  </si>
  <si>
    <t>INPUTS (RECIPES)</t>
  </si>
  <si>
    <t>Total Input Value</t>
  </si>
  <si>
    <t>OR: Chickpeas, Corn, Ginger, Kale, Leek, Mushrooms, Oat, Onions, Parsnips, Potatoes, Pumpkins, Roots, Rye, Sorghum, Soybeans, Tomatoes, Turnips, or Wheat</t>
  </si>
  <si>
    <t>OR: Cucumbers, Onions, Peppers or Radishes</t>
  </si>
  <si>
    <t>OR: Charki, Cheval, Duck Meat, Fish, Mutton, Oyster, Pork, Seal Meat, or Venison</t>
  </si>
  <si>
    <t>*4th input for Haggis:</t>
  </si>
  <si>
    <t>Resource Production:</t>
  </si>
  <si>
    <t>Dock Set:</t>
  </si>
  <si>
    <t>Quay Set:</t>
  </si>
  <si>
    <t>Modular Buildings:</t>
  </si>
  <si>
    <t>Town Services:</t>
  </si>
  <si>
    <t>FOOD PRODUCTION - Inputs, Productivity and Profit</t>
  </si>
  <si>
    <t xml:space="preserve">Maximum Workers = 4; Work Required =  n/a; Work Time = n/a  </t>
  </si>
  <si>
    <t xml:space="preserve">Maximum Workers = 1; Work Required = 5; Work Time = 5  </t>
  </si>
  <si>
    <t xml:space="preserve">Maximum Workers = 3; Work Required = 10; Work Time = 8  </t>
  </si>
  <si>
    <t xml:space="preserve">Maximum Workers = 2; Work Required = 10; Work Time = 8  </t>
  </si>
  <si>
    <t xml:space="preserve">Maximum Workers = 2; Work Required = 5; Work Time = 5  </t>
  </si>
  <si>
    <t xml:space="preserve">Maximum Workers = 3; Work Required = 12; Work Time = 6  </t>
  </si>
  <si>
    <t xml:space="preserve">Maximum Workers = 2; Work Required = 18; Work Time = 6  </t>
  </si>
  <si>
    <t xml:space="preserve">Maximum Workers = 2; Work Required = 10 ; Work Time = 10  </t>
  </si>
  <si>
    <t xml:space="preserve">Maximum Workers = 2; Work Required = 14; Work Time = 4  </t>
  </si>
  <si>
    <t xml:space="preserve">Maximum Workers = 2; Work Required = 14; Work Time = 6  </t>
  </si>
  <si>
    <t xml:space="preserve">Maximum Workers = 1; Work Required = 100; Work Time = 10  </t>
  </si>
  <si>
    <t xml:space="preserve">Maximum Workers = 3; Work Required = 6; Work Time = 6 </t>
  </si>
  <si>
    <t xml:space="preserve">Maximum Workers = 2; Work Required = 20; Work Time = 4 </t>
  </si>
  <si>
    <t xml:space="preserve">Maximum Workers = 1; Work Required = 6; Work Time = 6  </t>
  </si>
  <si>
    <t xml:space="preserve">Maximum Workers = 1; Work Required = 5; Work Time = 5 </t>
  </si>
  <si>
    <t xml:space="preserve">Maximum Workers = 1; Work Required = 4; Work Time = 20  </t>
  </si>
  <si>
    <t xml:space="preserve">Maximum Workers = 2; Work Required = 30; Work Time = 10 </t>
  </si>
  <si>
    <t xml:space="preserve">Maximum Workers = 2; Work Required = 10; Work Time = 10 </t>
  </si>
  <si>
    <t xml:space="preserve">Maximum Workers = 2; Work Required = 18; Work Time = 5  </t>
  </si>
  <si>
    <t xml:space="preserve">Maximum Workers = 1; Work Required = 7; Work Time = 7 </t>
  </si>
  <si>
    <t xml:space="preserve">Maximum Workers = 4; Work Required = n/a; Work Time = n/a </t>
  </si>
  <si>
    <t xml:space="preserve">Maximum Workers = 5; Work Required = n/a; Work Time = n/a  </t>
  </si>
  <si>
    <t>Maximum Workers = 2; Work Required = 10; Work Time = 8</t>
  </si>
  <si>
    <t>Chartered Co.</t>
  </si>
  <si>
    <t>Maximum Workers = 1; Work Required = 40; Work Time = 10)</t>
  </si>
  <si>
    <t>Maximum Workers = 2; Work Required = 35; Work Time = 7)</t>
  </si>
  <si>
    <t>Maximum Workers = 2; Work Required = 105; Work Time = 7)</t>
  </si>
  <si>
    <t>TRADE BUILDINGS - Inputs, Productivity and Profit</t>
  </si>
  <si>
    <t>(Max Workers = 1; Work Required = 10; Work Time = 4)</t>
  </si>
  <si>
    <t>(Max Workers = 2; Work Required = 10; Work Time = 4)</t>
  </si>
  <si>
    <t>(Max Workers = 2; Work Required = 16; Work Time = 4)</t>
  </si>
  <si>
    <t>(Max Workers = 2; Work Required = 18; Work Time = 6)</t>
  </si>
  <si>
    <t>(Max Workers = 3; Work Required = 4; Work Time = 10)</t>
  </si>
  <si>
    <t>(Max Workers = 3; Work Required = 10; Work Time = 4)</t>
  </si>
  <si>
    <t>(Max Workers = 2; Work Required = 30; Work Time = 10)</t>
  </si>
  <si>
    <t>OR: Grapes, Plums, Raspberries, Red Mulberries, Strawberries or Watermelons</t>
  </si>
  <si>
    <t>Non Luxuries:</t>
  </si>
  <si>
    <t>LUXURIES PRODUCTION - Inputs, Productivity and Profit</t>
  </si>
  <si>
    <t>Seamstress Guild</t>
  </si>
  <si>
    <t>(Maximum Workers = 2; Work Required = 10; Work Time = 4)</t>
  </si>
  <si>
    <t>Tailoring Company</t>
  </si>
  <si>
    <t>Milking Barn</t>
  </si>
  <si>
    <t>same products and recipes as Clothier above</t>
  </si>
  <si>
    <t>(Maximum Workers = 1; Work Required = 10; Work Time = 4)</t>
  </si>
  <si>
    <t>(Maximum Workers = 5; Work Required = n/a; Work Time = n/a)</t>
  </si>
  <si>
    <t>(Maximum Workers = 1; Work Required = 21; Work Time = 7)</t>
  </si>
  <si>
    <t>(Maximum Workers = 2; Work Required = ; Work Time = )</t>
  </si>
  <si>
    <t>(Maximum Workers = 2; Work Required = 5; Work Time = 5)</t>
  </si>
  <si>
    <t>(Maximum Workers = 1; Work Required = 5; Work Time = 5)</t>
  </si>
  <si>
    <t>(Maximum Workers = 4; Work Required = n/a; Work Time = n/a)</t>
  </si>
  <si>
    <t>(Maximum Workers = 1; Work Required = 6; Work Time = 6)</t>
  </si>
  <si>
    <t>(Maximum Workers =2 ; Work Required = 60; Work Time = 10)</t>
  </si>
  <si>
    <t>(Maximum Workers = 2; Work Required = 40; Work Time = 10)</t>
  </si>
  <si>
    <t>(Maximum Workers = 2; Work Required = 30; Work Time = 10)</t>
  </si>
  <si>
    <t>(Maximum Workers = 1; Work Required = 20; Work Time = 20)</t>
  </si>
  <si>
    <t>(Maximum Workers = 2; Work Required = 63; Work Time = 7)</t>
  </si>
  <si>
    <t>Total Value</t>
  </si>
  <si>
    <t>Ores &amp; Minerals, Mines &amp; Quarries (includes upgrades)</t>
  </si>
  <si>
    <t>(Maximum Workers = 1; Work Required = 11; Work Time = 11)</t>
  </si>
  <si>
    <t>(Maximum Workers = 2; Work Required = 18; Work Time = 5)</t>
  </si>
  <si>
    <t>(Maximum Workers = 5; Work Required = 12; Work Time = 6)</t>
  </si>
  <si>
    <t>(Maximum Workers = 2; Work Required = 180; Work Time = 4)</t>
  </si>
  <si>
    <t>(Maximum Workers = 5; Work Required = 100; Work Time = 8)</t>
  </si>
  <si>
    <t>(Maximum Workers = 3; Work Required = 10; Work Time = 10)</t>
  </si>
  <si>
    <t>(Maximum Workers = 30; Work Required = 60; Work Time = 4)</t>
  </si>
  <si>
    <t>(Maximum Workers = 6; Work Required = 50; Work Time = 4)</t>
  </si>
  <si>
    <t>(Maximum Workers = 5; Work Required = 8; Work Time = 8)</t>
  </si>
  <si>
    <t>(Maximum Workers = 6; Work Required = 45; Work Time = 4)</t>
  </si>
  <si>
    <t>(Maximum Workers = 30; Work Required = 10; Work Time = 10)</t>
  </si>
  <si>
    <t>(Maximum Workers = 22; Work Required = 10; Work Time = 10)</t>
  </si>
  <si>
    <t>RESOURCE PRODUCTION - Inputs, Productivity and Profit</t>
  </si>
  <si>
    <t>upgrade from Colonial Home</t>
  </si>
  <si>
    <t>Town Coat</t>
  </si>
  <si>
    <t>Old Dairy</t>
  </si>
  <si>
    <t>Dairy Parlour</t>
  </si>
  <si>
    <t xml:space="preserve">Maximum Workers = 2; Work Required = 13; Work Time = 4  </t>
  </si>
  <si>
    <t xml:space="preserve">City Windmill </t>
  </si>
  <si>
    <t>OR: Oat, Rice, Rye, Sorghum or Wheat</t>
  </si>
  <si>
    <t>Large Water Tank</t>
  </si>
  <si>
    <t xml:space="preserve">Maximum Workers = 1; Work Required = 4; Work Time = 20 </t>
  </si>
  <si>
    <t>Wild Shepherd</t>
  </si>
  <si>
    <t>Stable</t>
  </si>
  <si>
    <t>(Maximum Workers = 1; Work Required = n/a; Work Time = n/a)</t>
  </si>
  <si>
    <t>OR Corn, Oats, Rye, Sorghum or Wheat</t>
  </si>
  <si>
    <t>Lumber Yard</t>
  </si>
  <si>
    <t>City Blacksmith</t>
  </si>
  <si>
    <t>same as Rural Smithy above</t>
  </si>
  <si>
    <t>Warm Clothing</t>
  </si>
  <si>
    <t>Trade, Wild Shepherd, Stable</t>
  </si>
  <si>
    <t>Fresian Pasture, Milk Pen, Old Dairy, Milking Barn, Dairy Parlour</t>
  </si>
  <si>
    <t>Large Smithy, Rural Smithy, City Blacksmith</t>
  </si>
  <si>
    <t>Golden Llama Monument, Ceremonial Ground</t>
  </si>
  <si>
    <t>Clothier, Tailoring Company</t>
  </si>
  <si>
    <t>Tailor, Clothier, Seamstress, Tailoring Co.</t>
  </si>
  <si>
    <t>Clothier, Tailoring Co.</t>
  </si>
  <si>
    <t>Clothier, Tailoring Co., Seamstress Guild, Chartered Company, Smuggler's Dock</t>
  </si>
  <si>
    <t>Tailor, Clothier, Seamstress, Tailoring Co., Bootlegger</t>
  </si>
  <si>
    <t>Old Dairy, Dairy Parlour</t>
  </si>
  <si>
    <t>OR: Beans, Broccoli, Cabbage, Carrots, Chilies, Cucumbers, Eggplant, Lettuce, Olives, Peas, Peppers, Radishes, Spinach, Squash, Sugar Beet, or Tulip</t>
  </si>
  <si>
    <t>OR: Apricots, Blackberries, Blueberries, Cherries, Figs, Grapes, Oranges, Peaches, Pears, Plums, Quinces, Raspberries, Red Mulberries, Rockmelon, Strawberries or Watermelons</t>
  </si>
  <si>
    <t>Brewery, Abbey, Chartered Co., Bootlegger</t>
  </si>
  <si>
    <t>Laborers, Mine, Iron Ore &amp; Coal Mine, Iron Finder</t>
  </si>
  <si>
    <t>Laborers, Quarry, Stone &amp; Salt Mine, Stone Finder</t>
  </si>
  <si>
    <t>(Maximum Workers = 2; Work Required = n/a; Work Time = n/a)</t>
  </si>
  <si>
    <t>Miscellaneous</t>
  </si>
  <si>
    <t>Crafted</t>
  </si>
  <si>
    <t>Processed Textiles</t>
  </si>
  <si>
    <t>Construction</t>
  </si>
  <si>
    <t>Forged</t>
  </si>
  <si>
    <t>Material</t>
  </si>
  <si>
    <t>Textile</t>
  </si>
  <si>
    <t>Precious</t>
  </si>
  <si>
    <t>Wood (Log)</t>
  </si>
  <si>
    <t>Materials</t>
  </si>
  <si>
    <t>CC 1.72</t>
  </si>
  <si>
    <t>Prior to CC 1.72</t>
  </si>
  <si>
    <t>Dry Goods</t>
  </si>
  <si>
    <t>Wood</t>
  </si>
  <si>
    <t>Fabrics</t>
  </si>
  <si>
    <t>Raw Materials</t>
  </si>
  <si>
    <t>Textiles</t>
  </si>
  <si>
    <t>Minerals</t>
  </si>
  <si>
    <t>Flags/Limits (Edible=Food)</t>
  </si>
  <si>
    <t>ITEMS - Alphabetical by Name</t>
  </si>
  <si>
    <t>Tools</t>
  </si>
  <si>
    <t xml:space="preserve">Maximum Workers = 4; Work Required = 12; Work Time = 5  </t>
  </si>
  <si>
    <t>OR: Blackberries, Blueberries, Quinces, Red Mulberries, Strawberries</t>
  </si>
  <si>
    <t>ANIMAL PENS AND WATER TOWERS</t>
  </si>
  <si>
    <t>Windmill Pump</t>
  </si>
  <si>
    <t>Iron Gatherer</t>
  </si>
  <si>
    <t>Stone Gatherer</t>
  </si>
  <si>
    <t>Clothier (upgrade)</t>
  </si>
  <si>
    <t>Clothing &amp; Fabrics</t>
  </si>
  <si>
    <t>Crafting</t>
  </si>
  <si>
    <t>Tools &amp; Forged</t>
  </si>
  <si>
    <t>Large Smithy (upgrade)</t>
  </si>
  <si>
    <t>Rural Smithy (upgrade)</t>
  </si>
  <si>
    <t xml:space="preserve">Fuel Production </t>
  </si>
  <si>
    <t>Precious Production</t>
  </si>
  <si>
    <t>Industrial Fuel Production</t>
  </si>
  <si>
    <t>Town Services - Worship</t>
  </si>
  <si>
    <t>Luxuries</t>
  </si>
  <si>
    <t>Industrial Fuel</t>
  </si>
  <si>
    <t>This chart is used to supply "Value" for calculations in other spreadsheets.</t>
  </si>
  <si>
    <t>Windmill Pump, Water Tower, City Water Tower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</si>
</sst>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0"/>
      <color rgb="FF000000"/>
      <name val="Arial"/>
    </font>
    <font>
      <b/>
      <sz val="16"/>
      <color rgb="FF000000"/>
      <name val="Arial"/>
      <family val="2"/>
    </font>
    <font>
      <b/>
      <sz val="12"/>
      <color rgb="FF000000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FFFFFF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theme="4" tint="-0.249977111117893"/>
      <name val="Arial"/>
      <family val="2"/>
    </font>
    <font>
      <b/>
      <sz val="16"/>
      <color rgb="FF00000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i/>
      <sz val="12"/>
      <color rgb="FFFF0000"/>
      <name val="Arial"/>
      <family val="2"/>
    </font>
    <font>
      <sz val="12"/>
      <color rgb="FF000000"/>
      <name val="Arial Narrow"/>
      <family val="2"/>
    </font>
    <font>
      <b/>
      <sz val="12"/>
      <color theme="8" tint="-0.249977111117893"/>
      <name val="Arial"/>
      <family val="2"/>
    </font>
    <font>
      <sz val="12"/>
      <color theme="8" tint="-0.249977111117893"/>
      <name val="Arial"/>
      <family val="2"/>
    </font>
    <font>
      <sz val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BDD6EE"/>
        <bgColor rgb="FFBDD6EE"/>
      </patternFill>
    </fill>
    <fill>
      <patternFill patternType="solid">
        <fgColor rgb="FFFEF2CB"/>
        <bgColor rgb="FFFEF2CB"/>
      </patternFill>
    </fill>
    <fill>
      <patternFill patternType="solid">
        <fgColor rgb="FF2E75B5"/>
        <bgColor rgb="FF2E75B5"/>
      </patternFill>
    </fill>
    <fill>
      <patternFill patternType="solid">
        <fgColor rgb="FFD6E3BC"/>
        <bgColor rgb="FFD6E3B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rgb="FFDEEAF6"/>
      </patternFill>
    </fill>
    <fill>
      <patternFill patternType="solid">
        <fgColor theme="9" tint="0.79998168889431442"/>
        <bgColor rgb="FFE2EFD9"/>
      </patternFill>
    </fill>
    <fill>
      <patternFill patternType="solid">
        <fgColor theme="5" tint="0.79998168889431442"/>
        <bgColor rgb="FFDEEAF6"/>
      </patternFill>
    </fill>
    <fill>
      <patternFill patternType="solid">
        <fgColor theme="7" tint="0.79998168889431442"/>
        <bgColor rgb="FFFEF2CB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rgb="FFBDD6EE"/>
      </patternFill>
    </fill>
    <fill>
      <patternFill patternType="solid">
        <fgColor theme="4" tint="0.59999389629810485"/>
        <bgColor rgb="FFDEEAF6"/>
      </patternFill>
    </fill>
    <fill>
      <patternFill patternType="solid">
        <fgColor theme="5" tint="0.79998168889431442"/>
        <bgColor rgb="FFE2EFD9"/>
      </patternFill>
    </fill>
    <fill>
      <patternFill patternType="solid">
        <fgColor theme="8" tint="0.79998168889431442"/>
        <bgColor rgb="FFD6E3BC"/>
      </patternFill>
    </fill>
    <fill>
      <patternFill patternType="solid">
        <fgColor theme="8" tint="0.79998168889431442"/>
        <bgColor rgb="FF2E75B5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8" tint="0.79998168889431442"/>
        <bgColor rgb="FFC5E0B3"/>
      </patternFill>
    </fill>
    <fill>
      <patternFill patternType="solid">
        <fgColor theme="0" tint="-0.14999847407452621"/>
        <bgColor indexed="64"/>
      </patternFill>
    </fill>
  </fills>
  <borders count="10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medium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auto="1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auto="1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rgb="FF000000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 style="medium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theme="0" tint="-0.34998626667073579"/>
      </bottom>
      <diagonal/>
    </border>
    <border>
      <left style="medium">
        <color rgb="FF000000"/>
      </left>
      <right style="medium">
        <color rgb="FF000000"/>
      </right>
      <top/>
      <bottom style="thin">
        <color theme="0" tint="-0.34998626667073579"/>
      </bottom>
      <diagonal/>
    </border>
    <border>
      <left style="medium">
        <color rgb="FF000000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rgb="FF000000"/>
      </right>
      <top/>
      <bottom style="thin">
        <color theme="0" tint="-0.34998626667073579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double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auto="1"/>
      </left>
      <right style="medium">
        <color rgb="FF000000"/>
      </right>
      <top style="double">
        <color indexed="64"/>
      </top>
      <bottom style="thin">
        <color theme="0" tint="-0.34998626667073579"/>
      </bottom>
      <diagonal/>
    </border>
    <border>
      <left style="medium">
        <color auto="1"/>
      </left>
      <right style="medium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 style="thin">
        <color theme="0" tint="-0.34998626667073579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rgb="FF000000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34998626667073579"/>
      </right>
      <top/>
      <bottom style="medium">
        <color indexed="64"/>
      </bottom>
      <diagonal/>
    </border>
    <border>
      <left style="thin">
        <color theme="0" tint="-0.34998626667073579"/>
      </left>
      <right/>
      <top/>
      <bottom style="medium">
        <color indexed="64"/>
      </bottom>
      <diagonal/>
    </border>
    <border>
      <left style="thin">
        <color auto="1"/>
      </left>
      <right style="thin">
        <color theme="0" tint="-0.34998626667073579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auto="1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/>
      <right/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thin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theme="0" tint="-0.34998626667073579"/>
      </bottom>
      <diagonal/>
    </border>
    <border>
      <left style="thin">
        <color auto="1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auto="1"/>
      </right>
      <top style="thin">
        <color theme="0" tint="-0.34998626667073579"/>
      </top>
      <bottom style="thin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theme="0" tint="-0.34998626667073579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theme="0" tint="-0.34998626667073579"/>
      </top>
      <bottom style="thin">
        <color indexed="64"/>
      </bottom>
      <diagonal/>
    </border>
    <border>
      <left style="medium">
        <color rgb="FF000000"/>
      </left>
      <right/>
      <top style="thin">
        <color theme="0" tint="-0.34998626667073579"/>
      </top>
      <bottom style="thin">
        <color indexed="64"/>
      </bottom>
      <diagonal/>
    </border>
    <border>
      <left style="thin">
        <color rgb="FF000000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rgb="FF000000"/>
      </right>
      <top style="thin">
        <color theme="0" tint="-0.34998626667073579"/>
      </top>
      <bottom style="thin">
        <color indexed="64"/>
      </bottom>
      <diagonal/>
    </border>
    <border>
      <left style="medium">
        <color rgb="FF000000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medium">
        <color rgb="FF000000"/>
      </right>
      <top style="thin">
        <color theme="0" tint="-0.34998626667073579"/>
      </top>
      <bottom style="thin">
        <color indexed="64"/>
      </bottom>
      <diagonal/>
    </border>
  </borders>
  <cellStyleXfs count="1">
    <xf numFmtId="0" fontId="0" fillId="0" borderId="0"/>
  </cellStyleXfs>
  <cellXfs count="492">
    <xf numFmtId="0" fontId="0" fillId="0" borderId="0" xfId="0" applyFont="1" applyAlignment="1"/>
    <xf numFmtId="0" fontId="1" fillId="0" borderId="0" xfId="0" applyFont="1" applyAlignment="1">
      <alignment horizontal="left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5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7" fillId="0" borderId="0" xfId="0" applyFont="1"/>
    <xf numFmtId="0" fontId="8" fillId="0" borderId="0" xfId="0" applyFont="1" applyAlignment="1">
      <alignment horizontal="left" wrapText="1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4" fillId="0" borderId="21" xfId="0" applyFont="1" applyBorder="1"/>
    <xf numFmtId="0" fontId="2" fillId="4" borderId="21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/>
    </xf>
    <xf numFmtId="0" fontId="2" fillId="4" borderId="17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wrapText="1"/>
    </xf>
    <xf numFmtId="0" fontId="4" fillId="0" borderId="15" xfId="0" applyFont="1" applyBorder="1"/>
    <xf numFmtId="0" fontId="4" fillId="0" borderId="15" xfId="0" applyFont="1" applyBorder="1" applyAlignment="1">
      <alignment horizontal="right"/>
    </xf>
    <xf numFmtId="0" fontId="0" fillId="0" borderId="15" xfId="0" applyFont="1" applyBorder="1"/>
    <xf numFmtId="0" fontId="4" fillId="0" borderId="15" xfId="0" applyFont="1" applyBorder="1" applyAlignment="1">
      <alignment horizontal="center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left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wrapText="1"/>
    </xf>
    <xf numFmtId="0" fontId="4" fillId="0" borderId="25" xfId="0" applyFont="1" applyBorder="1"/>
    <xf numFmtId="2" fontId="4" fillId="0" borderId="26" xfId="0" applyNumberFormat="1" applyFont="1" applyBorder="1"/>
    <xf numFmtId="164" fontId="4" fillId="0" borderId="26" xfId="0" applyNumberFormat="1" applyFont="1" applyBorder="1"/>
    <xf numFmtId="0" fontId="0" fillId="0" borderId="26" xfId="0" applyFont="1" applyBorder="1"/>
    <xf numFmtId="0" fontId="4" fillId="0" borderId="25" xfId="0" applyFont="1" applyBorder="1" applyAlignment="1">
      <alignment horizontal="right"/>
    </xf>
    <xf numFmtId="0" fontId="4" fillId="10" borderId="21" xfId="0" applyFont="1" applyFill="1" applyBorder="1"/>
    <xf numFmtId="0" fontId="2" fillId="4" borderId="25" xfId="0" applyFont="1" applyFill="1" applyBorder="1" applyAlignment="1">
      <alignment horizontal="left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left"/>
    </xf>
    <xf numFmtId="0" fontId="4" fillId="0" borderId="26" xfId="0" applyFont="1" applyBorder="1"/>
    <xf numFmtId="0" fontId="4" fillId="0" borderId="26" xfId="0" applyFont="1" applyBorder="1" applyAlignment="1">
      <alignment horizontal="right"/>
    </xf>
    <xf numFmtId="0" fontId="4" fillId="0" borderId="25" xfId="0" applyFont="1" applyBorder="1" applyAlignment="1">
      <alignment horizontal="left" wrapText="1"/>
    </xf>
    <xf numFmtId="0" fontId="0" fillId="0" borderId="21" xfId="0" applyFont="1" applyBorder="1" applyAlignment="1">
      <alignment horizontal="center"/>
    </xf>
    <xf numFmtId="0" fontId="2" fillId="0" borderId="27" xfId="0" applyFont="1" applyBorder="1" applyAlignment="1">
      <alignment horizontal="left"/>
    </xf>
    <xf numFmtId="0" fontId="4" fillId="0" borderId="27" xfId="0" applyFont="1" applyBorder="1" applyAlignment="1">
      <alignment horizontal="left" indent="1"/>
    </xf>
    <xf numFmtId="0" fontId="4" fillId="0" borderId="16" xfId="0" applyFont="1" applyBorder="1" applyAlignment="1">
      <alignment horizontal="right"/>
    </xf>
    <xf numFmtId="0" fontId="0" fillId="0" borderId="17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2" fillId="4" borderId="18" xfId="0" applyFont="1" applyFill="1" applyBorder="1" applyAlignment="1">
      <alignment horizontal="left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left"/>
    </xf>
    <xf numFmtId="0" fontId="0" fillId="0" borderId="19" xfId="0" applyFont="1" applyBorder="1"/>
    <xf numFmtId="0" fontId="4" fillId="0" borderId="19" xfId="0" applyFont="1" applyBorder="1" applyAlignment="1">
      <alignment horizontal="right"/>
    </xf>
    <xf numFmtId="0" fontId="12" fillId="0" borderId="0" xfId="0" applyFont="1" applyAlignment="1">
      <alignment horizontal="left"/>
    </xf>
    <xf numFmtId="0" fontId="4" fillId="5" borderId="15" xfId="0" applyFont="1" applyFill="1" applyBorder="1"/>
    <xf numFmtId="0" fontId="2" fillId="4" borderId="16" xfId="0" applyFont="1" applyFill="1" applyBorder="1" applyAlignment="1">
      <alignment horizontal="center" wrapText="1"/>
    </xf>
    <xf numFmtId="0" fontId="4" fillId="0" borderId="16" xfId="0" applyFont="1" applyBorder="1"/>
    <xf numFmtId="0" fontId="4" fillId="5" borderId="16" xfId="0" applyFont="1" applyFill="1" applyBorder="1"/>
    <xf numFmtId="2" fontId="4" fillId="0" borderId="16" xfId="0" applyNumberFormat="1" applyFont="1" applyBorder="1"/>
    <xf numFmtId="2" fontId="2" fillId="4" borderId="16" xfId="0" applyNumberFormat="1" applyFont="1" applyFill="1" applyBorder="1" applyAlignment="1">
      <alignment horizontal="center" wrapText="1"/>
    </xf>
    <xf numFmtId="0" fontId="4" fillId="5" borderId="25" xfId="0" applyFont="1" applyFill="1" applyBorder="1"/>
    <xf numFmtId="0" fontId="4" fillId="5" borderId="26" xfId="0" applyFont="1" applyFill="1" applyBorder="1"/>
    <xf numFmtId="2" fontId="2" fillId="4" borderId="26" xfId="0" applyNumberFormat="1" applyFont="1" applyFill="1" applyBorder="1" applyAlignment="1">
      <alignment horizontal="center" wrapText="1"/>
    </xf>
    <xf numFmtId="0" fontId="4" fillId="0" borderId="17" xfId="0" applyFont="1" applyBorder="1"/>
    <xf numFmtId="0" fontId="4" fillId="5" borderId="17" xfId="0" applyFont="1" applyFill="1" applyBorder="1"/>
    <xf numFmtId="0" fontId="4" fillId="0" borderId="17" xfId="0" applyFont="1" applyBorder="1" applyAlignment="1">
      <alignment horizontal="right"/>
    </xf>
    <xf numFmtId="0" fontId="2" fillId="4" borderId="27" xfId="0" applyFont="1" applyFill="1" applyBorder="1" applyAlignment="1">
      <alignment horizontal="center" wrapText="1"/>
    </xf>
    <xf numFmtId="0" fontId="4" fillId="0" borderId="27" xfId="0" applyFont="1" applyBorder="1"/>
    <xf numFmtId="0" fontId="4" fillId="5" borderId="27" xfId="0" applyFont="1" applyFill="1" applyBorder="1"/>
    <xf numFmtId="0" fontId="2" fillId="4" borderId="27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0" fontId="4" fillId="0" borderId="19" xfId="0" applyFont="1" applyBorder="1"/>
    <xf numFmtId="0" fontId="4" fillId="0" borderId="18" xfId="0" applyFont="1" applyBorder="1"/>
    <xf numFmtId="0" fontId="4" fillId="0" borderId="17" xfId="0" applyFont="1" applyBorder="1" applyAlignment="1">
      <alignment horizontal="left" wrapText="1"/>
    </xf>
    <xf numFmtId="0" fontId="4" fillId="0" borderId="27" xfId="0" applyFont="1" applyBorder="1" applyAlignment="1">
      <alignment horizontal="right"/>
    </xf>
    <xf numFmtId="0" fontId="4" fillId="0" borderId="27" xfId="0" applyFont="1" applyBorder="1" applyAlignment="1">
      <alignment horizontal="left" indent="2"/>
    </xf>
    <xf numFmtId="0" fontId="0" fillId="0" borderId="17" xfId="0" applyFont="1" applyBorder="1"/>
    <xf numFmtId="0" fontId="4" fillId="0" borderId="36" xfId="0" applyFont="1" applyBorder="1" applyAlignment="1">
      <alignment horizontal="right"/>
    </xf>
    <xf numFmtId="0" fontId="4" fillId="0" borderId="37" xfId="0" applyFont="1" applyBorder="1"/>
    <xf numFmtId="0" fontId="0" fillId="0" borderId="38" xfId="0" applyFont="1" applyBorder="1"/>
    <xf numFmtId="0" fontId="4" fillId="0" borderId="38" xfId="0" applyFont="1" applyBorder="1" applyAlignment="1">
      <alignment horizontal="right"/>
    </xf>
    <xf numFmtId="2" fontId="4" fillId="0" borderId="38" xfId="0" applyNumberFormat="1" applyFont="1" applyBorder="1"/>
    <xf numFmtId="164" fontId="4" fillId="0" borderId="38" xfId="0" applyNumberFormat="1" applyFont="1" applyBorder="1"/>
    <xf numFmtId="0" fontId="4" fillId="0" borderId="39" xfId="0" applyFont="1" applyBorder="1" applyAlignment="1">
      <alignment horizontal="left" indent="1"/>
    </xf>
    <xf numFmtId="0" fontId="8" fillId="7" borderId="40" xfId="0" applyFont="1" applyFill="1" applyBorder="1" applyAlignment="1">
      <alignment horizontal="center" wrapText="1"/>
    </xf>
    <xf numFmtId="0" fontId="8" fillId="7" borderId="45" xfId="0" applyFont="1" applyFill="1" applyBorder="1" applyAlignment="1">
      <alignment horizontal="center" wrapText="1"/>
    </xf>
    <xf numFmtId="0" fontId="8" fillId="6" borderId="46" xfId="0" applyFont="1" applyFill="1" applyBorder="1" applyAlignment="1">
      <alignment horizontal="center" wrapText="1"/>
    </xf>
    <xf numFmtId="0" fontId="8" fillId="6" borderId="47" xfId="0" applyFont="1" applyFill="1" applyBorder="1" applyAlignment="1">
      <alignment horizontal="center" wrapText="1"/>
    </xf>
    <xf numFmtId="0" fontId="8" fillId="6" borderId="48" xfId="0" applyFont="1" applyFill="1" applyBorder="1" applyAlignment="1">
      <alignment horizontal="center" wrapText="1"/>
    </xf>
    <xf numFmtId="0" fontId="8" fillId="6" borderId="49" xfId="0" applyFont="1" applyFill="1" applyBorder="1" applyAlignment="1">
      <alignment horizontal="center" wrapText="1"/>
    </xf>
    <xf numFmtId="0" fontId="8" fillId="6" borderId="50" xfId="0" applyFont="1" applyFill="1" applyBorder="1" applyAlignment="1">
      <alignment horizontal="center" wrapText="1"/>
    </xf>
    <xf numFmtId="0" fontId="8" fillId="6" borderId="51" xfId="0" applyFont="1" applyFill="1" applyBorder="1" applyAlignment="1">
      <alignment horizontal="center" wrapText="1"/>
    </xf>
    <xf numFmtId="0" fontId="8" fillId="9" borderId="46" xfId="0" applyFont="1" applyFill="1" applyBorder="1" applyAlignment="1">
      <alignment horizontal="center" wrapText="1"/>
    </xf>
    <xf numFmtId="0" fontId="8" fillId="9" borderId="47" xfId="0" applyFont="1" applyFill="1" applyBorder="1" applyAlignment="1">
      <alignment horizontal="center" wrapText="1"/>
    </xf>
    <xf numFmtId="0" fontId="8" fillId="9" borderId="50" xfId="0" applyFont="1" applyFill="1" applyBorder="1" applyAlignment="1">
      <alignment horizontal="center" wrapText="1"/>
    </xf>
    <xf numFmtId="0" fontId="8" fillId="8" borderId="46" xfId="0" applyFont="1" applyFill="1" applyBorder="1" applyAlignment="1">
      <alignment horizontal="center" wrapText="1"/>
    </xf>
    <xf numFmtId="0" fontId="8" fillId="8" borderId="47" xfId="0" applyFont="1" applyFill="1" applyBorder="1" applyAlignment="1">
      <alignment horizontal="center" wrapText="1"/>
    </xf>
    <xf numFmtId="0" fontId="8" fillId="8" borderId="50" xfId="0" applyFont="1" applyFill="1" applyBorder="1" applyAlignment="1">
      <alignment horizontal="center" wrapText="1"/>
    </xf>
    <xf numFmtId="0" fontId="4" fillId="0" borderId="53" xfId="0" applyFont="1" applyBorder="1"/>
    <xf numFmtId="0" fontId="2" fillId="12" borderId="12" xfId="0" applyFont="1" applyFill="1" applyBorder="1" applyAlignment="1">
      <alignment horizont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2" borderId="13" xfId="0" applyFont="1" applyFill="1" applyBorder="1" applyAlignment="1">
      <alignment horizontal="center" wrapText="1"/>
    </xf>
    <xf numFmtId="0" fontId="2" fillId="11" borderId="54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4" borderId="37" xfId="0" applyFont="1" applyFill="1" applyBorder="1" applyAlignment="1">
      <alignment horizontal="center" vertical="center" wrapText="1"/>
    </xf>
    <xf numFmtId="0" fontId="2" fillId="4" borderId="38" xfId="0" applyFont="1" applyFill="1" applyBorder="1" applyAlignment="1">
      <alignment horizontal="center" wrapText="1"/>
    </xf>
    <xf numFmtId="0" fontId="4" fillId="0" borderId="37" xfId="0" applyFont="1" applyBorder="1" applyAlignment="1"/>
    <xf numFmtId="0" fontId="2" fillId="3" borderId="11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wrapText="1"/>
    </xf>
    <xf numFmtId="0" fontId="4" fillId="0" borderId="36" xfId="0" applyFont="1" applyBorder="1"/>
    <xf numFmtId="0" fontId="2" fillId="3" borderId="5" xfId="0" applyFont="1" applyFill="1" applyBorder="1" applyAlignment="1">
      <alignment horizontal="center" vertical="center" wrapText="1"/>
    </xf>
    <xf numFmtId="0" fontId="2" fillId="4" borderId="56" xfId="0" applyFont="1" applyFill="1" applyBorder="1" applyAlignment="1">
      <alignment horizontal="left" vertical="center" wrapText="1"/>
    </xf>
    <xf numFmtId="0" fontId="2" fillId="4" borderId="57" xfId="0" applyFont="1" applyFill="1" applyBorder="1" applyAlignment="1">
      <alignment horizontal="center" vertical="center" wrapText="1"/>
    </xf>
    <xf numFmtId="0" fontId="4" fillId="0" borderId="56" xfId="0" applyFont="1" applyBorder="1" applyAlignment="1">
      <alignment horizontal="left"/>
    </xf>
    <xf numFmtId="0" fontId="0" fillId="0" borderId="57" xfId="0" applyFont="1" applyBorder="1"/>
    <xf numFmtId="0" fontId="4" fillId="0" borderId="57" xfId="0" applyFont="1" applyBorder="1" applyAlignment="1">
      <alignment horizontal="right"/>
    </xf>
    <xf numFmtId="0" fontId="2" fillId="4" borderId="17" xfId="0" applyFont="1" applyFill="1" applyBorder="1" applyAlignment="1">
      <alignment vertical="center" wrapText="1"/>
    </xf>
    <xf numFmtId="0" fontId="4" fillId="0" borderId="17" xfId="0" applyFont="1" applyBorder="1" applyAlignment="1"/>
    <xf numFmtId="0" fontId="2" fillId="0" borderId="58" xfId="0" applyFont="1" applyBorder="1"/>
    <xf numFmtId="0" fontId="4" fillId="0" borderId="58" xfId="0" applyFont="1" applyBorder="1" applyAlignment="1">
      <alignment horizontal="left" indent="1"/>
    </xf>
    <xf numFmtId="0" fontId="6" fillId="4" borderId="58" xfId="0" applyFont="1" applyFill="1" applyBorder="1" applyAlignment="1">
      <alignment vertical="center"/>
    </xf>
    <xf numFmtId="0" fontId="10" fillId="0" borderId="17" xfId="0" applyFont="1" applyBorder="1"/>
    <xf numFmtId="0" fontId="4" fillId="0" borderId="58" xfId="0" applyFont="1" applyBorder="1" applyAlignment="1">
      <alignment horizontal="left" indent="2"/>
    </xf>
    <xf numFmtId="0" fontId="12" fillId="0" borderId="0" xfId="0" applyFont="1"/>
    <xf numFmtId="0" fontId="4" fillId="0" borderId="21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left"/>
    </xf>
    <xf numFmtId="0" fontId="4" fillId="0" borderId="15" xfId="0" applyFont="1" applyFill="1" applyBorder="1" applyAlignment="1">
      <alignment horizontal="right"/>
    </xf>
    <xf numFmtId="0" fontId="4" fillId="0" borderId="16" xfId="0" applyFont="1" applyFill="1" applyBorder="1"/>
    <xf numFmtId="0" fontId="4" fillId="0" borderId="18" xfId="0" applyFont="1" applyFill="1" applyBorder="1" applyAlignment="1">
      <alignment horizontal="left"/>
    </xf>
    <xf numFmtId="0" fontId="4" fillId="0" borderId="15" xfId="0" applyFont="1" applyFill="1" applyBorder="1"/>
    <xf numFmtId="0" fontId="4" fillId="0" borderId="19" xfId="0" applyFont="1" applyFill="1" applyBorder="1"/>
    <xf numFmtId="0" fontId="4" fillId="0" borderId="17" xfId="0" applyFont="1" applyFill="1" applyBorder="1"/>
    <xf numFmtId="0" fontId="4" fillId="0" borderId="26" xfId="0" applyFont="1" applyFill="1" applyBorder="1"/>
    <xf numFmtId="0" fontId="4" fillId="0" borderId="21" xfId="0" applyFont="1" applyFill="1" applyBorder="1"/>
    <xf numFmtId="0" fontId="4" fillId="0" borderId="25" xfId="0" applyFont="1" applyFill="1" applyBorder="1"/>
    <xf numFmtId="0" fontId="0" fillId="0" borderId="0" xfId="0" applyFont="1" applyFill="1" applyAlignment="1"/>
    <xf numFmtId="0" fontId="2" fillId="4" borderId="15" xfId="0" applyFont="1" applyFill="1" applyBorder="1" applyAlignment="1">
      <alignment horizontal="left" vertical="center" wrapText="1"/>
    </xf>
    <xf numFmtId="0" fontId="0" fillId="4" borderId="15" xfId="0" applyFont="1" applyFill="1" applyBorder="1"/>
    <xf numFmtId="0" fontId="4" fillId="4" borderId="15" xfId="0" applyFont="1" applyFill="1" applyBorder="1"/>
    <xf numFmtId="0" fontId="2" fillId="0" borderId="15" xfId="0" applyFont="1" applyBorder="1" applyAlignment="1">
      <alignment horizontal="center" vertical="center" wrapText="1"/>
    </xf>
    <xf numFmtId="164" fontId="4" fillId="0" borderId="16" xfId="0" applyNumberFormat="1" applyFont="1" applyBorder="1"/>
    <xf numFmtId="0" fontId="0" fillId="4" borderId="16" xfId="0" applyFont="1" applyFill="1" applyBorder="1"/>
    <xf numFmtId="1" fontId="4" fillId="0" borderId="16" xfId="0" applyNumberFormat="1" applyFont="1" applyBorder="1" applyAlignment="1">
      <alignment horizontal="right"/>
    </xf>
    <xf numFmtId="0" fontId="0" fillId="4" borderId="26" xfId="0" applyFont="1" applyFill="1" applyBorder="1"/>
    <xf numFmtId="1" fontId="4" fillId="0" borderId="26" xfId="0" applyNumberFormat="1" applyFont="1" applyBorder="1" applyAlignment="1">
      <alignment horizontal="right"/>
    </xf>
    <xf numFmtId="0" fontId="4" fillId="4" borderId="26" xfId="0" applyFont="1" applyFill="1" applyBorder="1"/>
    <xf numFmtId="0" fontId="4" fillId="0" borderId="16" xfId="0" applyFont="1" applyFill="1" applyBorder="1" applyAlignment="1">
      <alignment horizontal="right"/>
    </xf>
    <xf numFmtId="0" fontId="0" fillId="4" borderId="17" xfId="0" applyFont="1" applyFill="1" applyBorder="1"/>
    <xf numFmtId="0" fontId="2" fillId="4" borderId="18" xfId="0" applyFont="1" applyFill="1" applyBorder="1" applyAlignment="1">
      <alignment vertical="center" wrapText="1"/>
    </xf>
    <xf numFmtId="0" fontId="0" fillId="4" borderId="19" xfId="0" applyFont="1" applyFill="1" applyBorder="1"/>
    <xf numFmtId="0" fontId="4" fillId="0" borderId="21" xfId="0" applyFont="1" applyBorder="1" applyAlignment="1">
      <alignment horizontal="right"/>
    </xf>
    <xf numFmtId="0" fontId="0" fillId="4" borderId="21" xfId="0" applyFont="1" applyFill="1" applyBorder="1"/>
    <xf numFmtId="0" fontId="2" fillId="4" borderId="34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left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vertical="center" wrapText="1"/>
    </xf>
    <xf numFmtId="0" fontId="2" fillId="4" borderId="31" xfId="0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vertical="center" wrapText="1"/>
    </xf>
    <xf numFmtId="0" fontId="2" fillId="4" borderId="29" xfId="0" applyFont="1" applyFill="1" applyBorder="1" applyAlignment="1">
      <alignment horizontal="left" vertical="center" wrapText="1"/>
    </xf>
    <xf numFmtId="0" fontId="2" fillId="4" borderId="33" xfId="0" applyFont="1" applyFill="1" applyBorder="1" applyAlignment="1">
      <alignment horizontal="center" wrapText="1"/>
    </xf>
    <xf numFmtId="0" fontId="2" fillId="4" borderId="32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wrapText="1"/>
    </xf>
    <xf numFmtId="0" fontId="2" fillId="4" borderId="20" xfId="0" applyFont="1" applyFill="1" applyBorder="1" applyAlignment="1">
      <alignment horizont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3" borderId="65" xfId="0" applyFont="1" applyFill="1" applyBorder="1" applyAlignment="1">
      <alignment horizontal="center" vertical="center" wrapText="1"/>
    </xf>
    <xf numFmtId="0" fontId="2" fillId="3" borderId="66" xfId="0" applyFont="1" applyFill="1" applyBorder="1" applyAlignment="1">
      <alignment horizontal="center" vertical="center" wrapText="1"/>
    </xf>
    <xf numFmtId="0" fontId="2" fillId="3" borderId="69" xfId="0" applyFont="1" applyFill="1" applyBorder="1" applyAlignment="1">
      <alignment horizontal="center" vertical="center" wrapText="1"/>
    </xf>
    <xf numFmtId="0" fontId="2" fillId="3" borderId="68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5" fillId="2" borderId="7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4" fillId="0" borderId="72" xfId="0" applyFont="1" applyBorder="1" applyAlignment="1">
      <alignment horizontal="left"/>
    </xf>
    <xf numFmtId="0" fontId="14" fillId="0" borderId="72" xfId="0" applyFont="1" applyBorder="1" applyAlignment="1">
      <alignment horizontal="right"/>
    </xf>
    <xf numFmtId="0" fontId="9" fillId="0" borderId="72" xfId="0" applyFont="1" applyBorder="1" applyAlignment="1">
      <alignment wrapText="1"/>
    </xf>
    <xf numFmtId="0" fontId="14" fillId="0" borderId="73" xfId="0" applyFont="1" applyBorder="1" applyAlignment="1">
      <alignment horizontal="left"/>
    </xf>
    <xf numFmtId="0" fontId="14" fillId="0" borderId="73" xfId="0" applyFont="1" applyBorder="1" applyAlignment="1">
      <alignment horizontal="right"/>
    </xf>
    <xf numFmtId="0" fontId="9" fillId="0" borderId="73" xfId="0" applyFont="1" applyBorder="1" applyAlignment="1">
      <alignment wrapText="1"/>
    </xf>
    <xf numFmtId="0" fontId="9" fillId="0" borderId="73" xfId="0" applyFont="1" applyBorder="1" applyAlignment="1">
      <alignment horizontal="right"/>
    </xf>
    <xf numFmtId="0" fontId="2" fillId="0" borderId="15" xfId="0" applyFont="1" applyFill="1" applyBorder="1" applyAlignment="1">
      <alignment horizontal="left" wrapText="1"/>
    </xf>
    <xf numFmtId="0" fontId="2" fillId="0" borderId="16" xfId="0" applyFont="1" applyFill="1" applyBorder="1"/>
    <xf numFmtId="0" fontId="2" fillId="11" borderId="65" xfId="0" applyFont="1" applyFill="1" applyBorder="1" applyAlignment="1">
      <alignment horizontal="center" vertical="center" wrapText="1"/>
    </xf>
    <xf numFmtId="0" fontId="2" fillId="11" borderId="66" xfId="0" applyFont="1" applyFill="1" applyBorder="1" applyAlignment="1">
      <alignment horizontal="center" vertical="center" wrapText="1"/>
    </xf>
    <xf numFmtId="0" fontId="2" fillId="12" borderId="66" xfId="0" applyFont="1" applyFill="1" applyBorder="1" applyAlignment="1">
      <alignment horizontal="center" wrapText="1"/>
    </xf>
    <xf numFmtId="0" fontId="2" fillId="12" borderId="67" xfId="0" applyFont="1" applyFill="1" applyBorder="1" applyAlignment="1">
      <alignment horizontal="center" wrapText="1"/>
    </xf>
    <xf numFmtId="0" fontId="2" fillId="4" borderId="32" xfId="0" applyFont="1" applyFill="1" applyBorder="1" applyAlignment="1">
      <alignment horizontal="left" vertical="center" wrapText="1"/>
    </xf>
    <xf numFmtId="0" fontId="2" fillId="3" borderId="81" xfId="0" applyFont="1" applyFill="1" applyBorder="1" applyAlignment="1">
      <alignment horizontal="center" vertical="center" wrapText="1"/>
    </xf>
    <xf numFmtId="0" fontId="2" fillId="3" borderId="82" xfId="0" applyFont="1" applyFill="1" applyBorder="1" applyAlignment="1">
      <alignment horizontal="center" vertical="center" wrapText="1"/>
    </xf>
    <xf numFmtId="0" fontId="2" fillId="3" borderId="83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left" vertical="center" wrapText="1"/>
    </xf>
    <xf numFmtId="0" fontId="2" fillId="4" borderId="85" xfId="0" applyFont="1" applyFill="1" applyBorder="1" applyAlignment="1">
      <alignment horizontal="center" wrapText="1"/>
    </xf>
    <xf numFmtId="0" fontId="4" fillId="0" borderId="86" xfId="0" applyFont="1" applyBorder="1"/>
    <xf numFmtId="0" fontId="2" fillId="4" borderId="86" xfId="0" applyFont="1" applyFill="1" applyBorder="1" applyAlignment="1">
      <alignment horizontal="center" wrapText="1"/>
    </xf>
    <xf numFmtId="0" fontId="8" fillId="0" borderId="61" xfId="0" applyFont="1" applyFill="1" applyBorder="1" applyAlignment="1">
      <alignment horizontal="center"/>
    </xf>
    <xf numFmtId="0" fontId="8" fillId="3" borderId="65" xfId="0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center" vertical="center" wrapText="1"/>
    </xf>
    <xf numFmtId="0" fontId="8" fillId="3" borderId="70" xfId="0" applyFont="1" applyFill="1" applyBorder="1" applyAlignment="1">
      <alignment horizontal="center" vertical="center" wrapText="1"/>
    </xf>
    <xf numFmtId="0" fontId="8" fillId="3" borderId="71" xfId="0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center" vertical="center" wrapText="1"/>
    </xf>
    <xf numFmtId="0" fontId="8" fillId="3" borderId="67" xfId="0" applyFont="1" applyFill="1" applyBorder="1" applyAlignment="1">
      <alignment horizontal="center" vertical="center" wrapText="1"/>
    </xf>
    <xf numFmtId="0" fontId="8" fillId="11" borderId="65" xfId="0" applyFont="1" applyFill="1" applyBorder="1" applyAlignment="1">
      <alignment horizontal="center" vertical="center" wrapText="1"/>
    </xf>
    <xf numFmtId="0" fontId="8" fillId="11" borderId="66" xfId="0" applyFont="1" applyFill="1" applyBorder="1" applyAlignment="1">
      <alignment horizontal="center" vertical="center" wrapText="1"/>
    </xf>
    <xf numFmtId="0" fontId="8" fillId="12" borderId="66" xfId="0" applyFont="1" applyFill="1" applyBorder="1" applyAlignment="1">
      <alignment horizontal="center" vertical="center" wrapText="1"/>
    </xf>
    <xf numFmtId="0" fontId="8" fillId="12" borderId="67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left" vertical="center"/>
    </xf>
    <xf numFmtId="0" fontId="4" fillId="0" borderId="27" xfId="0" applyFont="1" applyFill="1" applyBorder="1" applyAlignment="1">
      <alignment horizontal="left" indent="1"/>
    </xf>
    <xf numFmtId="0" fontId="3" fillId="0" borderId="73" xfId="0" applyFont="1" applyBorder="1" applyAlignment="1">
      <alignment horizontal="left"/>
    </xf>
    <xf numFmtId="0" fontId="3" fillId="0" borderId="73" xfId="0" applyFont="1" applyFill="1" applyBorder="1" applyAlignment="1">
      <alignment horizontal="left" wrapText="1"/>
    </xf>
    <xf numFmtId="0" fontId="15" fillId="2" borderId="88" xfId="0" applyFont="1" applyFill="1" applyBorder="1" applyAlignment="1">
      <alignment horizontal="center" wrapText="1"/>
    </xf>
    <xf numFmtId="0" fontId="14" fillId="0" borderId="72" xfId="0" applyFont="1" applyFill="1" applyBorder="1" applyAlignment="1">
      <alignment horizontal="left" wrapText="1"/>
    </xf>
    <xf numFmtId="0" fontId="14" fillId="0" borderId="73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Fill="1" applyAlignment="1"/>
    <xf numFmtId="0" fontId="16" fillId="0" borderId="0" xfId="0" applyFont="1" applyFill="1" applyBorder="1" applyAlignment="1"/>
    <xf numFmtId="0" fontId="17" fillId="0" borderId="0" xfId="0" applyFont="1" applyAlignment="1">
      <alignment horizontal="left"/>
    </xf>
    <xf numFmtId="0" fontId="4" fillId="0" borderId="17" xfId="0" applyFont="1" applyBorder="1" applyAlignment="1">
      <alignment horizontal="left" wrapText="1"/>
    </xf>
    <xf numFmtId="0" fontId="8" fillId="6" borderId="35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center"/>
    </xf>
    <xf numFmtId="0" fontId="8" fillId="6" borderId="23" xfId="0" applyFont="1" applyFill="1" applyBorder="1" applyAlignment="1">
      <alignment horizontal="center"/>
    </xf>
    <xf numFmtId="0" fontId="8" fillId="9" borderId="35" xfId="0" applyFont="1" applyFill="1" applyBorder="1" applyAlignment="1">
      <alignment horizontal="center" wrapText="1"/>
    </xf>
    <xf numFmtId="0" fontId="8" fillId="9" borderId="14" xfId="0" applyFont="1" applyFill="1" applyBorder="1" applyAlignment="1">
      <alignment horizontal="center" wrapText="1"/>
    </xf>
    <xf numFmtId="0" fontId="8" fillId="9" borderId="23" xfId="0" applyFont="1" applyFill="1" applyBorder="1" applyAlignment="1">
      <alignment horizontal="center" wrapText="1"/>
    </xf>
    <xf numFmtId="0" fontId="8" fillId="8" borderId="35" xfId="0" applyFont="1" applyFill="1" applyBorder="1" applyAlignment="1">
      <alignment horizontal="center" wrapText="1"/>
    </xf>
    <xf numFmtId="0" fontId="8" fillId="8" borderId="14" xfId="0" applyFont="1" applyFill="1" applyBorder="1" applyAlignment="1">
      <alignment horizontal="center" wrapText="1"/>
    </xf>
    <xf numFmtId="0" fontId="8" fillId="8" borderId="23" xfId="0" applyFont="1" applyFill="1" applyBorder="1" applyAlignment="1">
      <alignment horizontal="center" wrapText="1"/>
    </xf>
    <xf numFmtId="0" fontId="2" fillId="3" borderId="75" xfId="0" applyFont="1" applyFill="1" applyBorder="1" applyAlignment="1">
      <alignment horizontal="center"/>
    </xf>
    <xf numFmtId="0" fontId="2" fillId="3" borderId="76" xfId="0" applyFont="1" applyFill="1" applyBorder="1" applyAlignment="1">
      <alignment horizontal="center"/>
    </xf>
    <xf numFmtId="0" fontId="4" fillId="0" borderId="59" xfId="0" applyFont="1" applyBorder="1" applyAlignment="1">
      <alignment horizontal="left" wrapText="1"/>
    </xf>
    <xf numFmtId="0" fontId="4" fillId="0" borderId="21" xfId="0" applyFont="1" applyBorder="1" applyAlignment="1">
      <alignment horizontal="left" wrapText="1"/>
    </xf>
    <xf numFmtId="0" fontId="4" fillId="0" borderId="87" xfId="0" applyFont="1" applyBorder="1" applyAlignment="1">
      <alignment horizontal="left" wrapText="1"/>
    </xf>
    <xf numFmtId="0" fontId="2" fillId="3" borderId="1" xfId="0" applyFont="1" applyFill="1" applyBorder="1" applyAlignment="1">
      <alignment horizontal="center" wrapText="1"/>
    </xf>
    <xf numFmtId="0" fontId="3" fillId="0" borderId="6" xfId="0" applyFont="1" applyBorder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13" fillId="8" borderId="2" xfId="0" applyFont="1" applyFill="1" applyBorder="1" applyAlignment="1">
      <alignment horizontal="center"/>
    </xf>
    <xf numFmtId="0" fontId="13" fillId="8" borderId="3" xfId="0" applyFont="1" applyFill="1" applyBorder="1" applyAlignment="1">
      <alignment horizontal="center"/>
    </xf>
    <xf numFmtId="0" fontId="13" fillId="8" borderId="4" xfId="0" applyFont="1" applyFill="1" applyBorder="1" applyAlignment="1">
      <alignment horizontal="center"/>
    </xf>
    <xf numFmtId="0" fontId="10" fillId="0" borderId="59" xfId="0" applyFont="1" applyBorder="1" applyAlignment="1">
      <alignment horizontal="left" wrapText="1"/>
    </xf>
    <xf numFmtId="0" fontId="4" fillId="0" borderId="60" xfId="0" applyFont="1" applyBorder="1" applyAlignment="1">
      <alignment horizontal="left" wrapText="1"/>
    </xf>
    <xf numFmtId="0" fontId="15" fillId="8" borderId="35" xfId="0" applyFont="1" applyFill="1" applyBorder="1" applyAlignment="1">
      <alignment horizontal="center"/>
    </xf>
    <xf numFmtId="0" fontId="15" fillId="8" borderId="14" xfId="0" applyFont="1" applyFill="1" applyBorder="1" applyAlignment="1">
      <alignment horizontal="center"/>
    </xf>
    <xf numFmtId="0" fontId="15" fillId="8" borderId="23" xfId="0" applyFont="1" applyFill="1" applyBorder="1" applyAlignment="1">
      <alignment horizontal="center"/>
    </xf>
    <xf numFmtId="0" fontId="8" fillId="14" borderId="35" xfId="0" applyFont="1" applyFill="1" applyBorder="1" applyAlignment="1">
      <alignment horizontal="center"/>
    </xf>
    <xf numFmtId="0" fontId="8" fillId="14" borderId="14" xfId="0" applyFont="1" applyFill="1" applyBorder="1" applyAlignment="1">
      <alignment horizontal="center"/>
    </xf>
    <xf numFmtId="0" fontId="8" fillId="14" borderId="23" xfId="0" applyFont="1" applyFill="1" applyBorder="1" applyAlignment="1">
      <alignment horizontal="center"/>
    </xf>
    <xf numFmtId="0" fontId="5" fillId="15" borderId="89" xfId="0" applyFont="1" applyFill="1" applyBorder="1" applyAlignment="1">
      <alignment horizontal="center" wrapText="1"/>
    </xf>
    <xf numFmtId="0" fontId="5" fillId="15" borderId="90" xfId="0" applyFont="1" applyFill="1" applyBorder="1" applyAlignment="1">
      <alignment horizontal="center" wrapText="1"/>
    </xf>
    <xf numFmtId="0" fontId="2" fillId="16" borderId="79" xfId="0" applyFont="1" applyFill="1" applyBorder="1" applyAlignment="1">
      <alignment horizontal="center" wrapText="1"/>
    </xf>
    <xf numFmtId="0" fontId="2" fillId="17" borderId="80" xfId="0" applyFont="1" applyFill="1" applyBorder="1" applyAlignment="1">
      <alignment horizontal="center" vertical="center" wrapText="1"/>
    </xf>
    <xf numFmtId="0" fontId="2" fillId="13" borderId="77" xfId="0" applyFont="1" applyFill="1" applyBorder="1" applyAlignment="1">
      <alignment horizontal="center"/>
    </xf>
    <xf numFmtId="0" fontId="2" fillId="13" borderId="75" xfId="0" applyFont="1" applyFill="1" applyBorder="1" applyAlignment="1">
      <alignment horizontal="center"/>
    </xf>
    <xf numFmtId="0" fontId="2" fillId="13" borderId="78" xfId="0" applyFont="1" applyFill="1" applyBorder="1" applyAlignment="1">
      <alignment horizontal="center"/>
    </xf>
    <xf numFmtId="0" fontId="2" fillId="13" borderId="68" xfId="0" applyFont="1" applyFill="1" applyBorder="1" applyAlignment="1">
      <alignment horizontal="center" vertical="center" wrapText="1"/>
    </xf>
    <xf numFmtId="0" fontId="2" fillId="13" borderId="66" xfId="0" applyFont="1" applyFill="1" applyBorder="1" applyAlignment="1">
      <alignment horizontal="center" vertical="center" wrapText="1"/>
    </xf>
    <xf numFmtId="0" fontId="2" fillId="18" borderId="66" xfId="0" applyFont="1" applyFill="1" applyBorder="1" applyAlignment="1">
      <alignment horizontal="center" wrapText="1"/>
    </xf>
    <xf numFmtId="0" fontId="2" fillId="18" borderId="69" xfId="0" applyFont="1" applyFill="1" applyBorder="1" applyAlignment="1">
      <alignment horizontal="center" wrapText="1"/>
    </xf>
    <xf numFmtId="0" fontId="7" fillId="16" borderId="1" xfId="0" applyFont="1" applyFill="1" applyBorder="1" applyAlignment="1">
      <alignment wrapText="1"/>
    </xf>
    <xf numFmtId="0" fontId="7" fillId="17" borderId="5" xfId="0" applyFont="1" applyFill="1" applyBorder="1" applyAlignment="1">
      <alignment horizontal="center"/>
    </xf>
    <xf numFmtId="0" fontId="7" fillId="16" borderId="6" xfId="0" applyFont="1" applyFill="1" applyBorder="1" applyAlignment="1">
      <alignment horizontal="center" wrapText="1"/>
    </xf>
    <xf numFmtId="0" fontId="7" fillId="17" borderId="9" xfId="0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/>
    </xf>
    <xf numFmtId="0" fontId="2" fillId="13" borderId="10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wrapText="1"/>
    </xf>
    <xf numFmtId="0" fontId="2" fillId="18" borderId="55" xfId="0" applyFont="1" applyFill="1" applyBorder="1" applyAlignment="1">
      <alignment horizontal="center" wrapText="1"/>
    </xf>
    <xf numFmtId="0" fontId="8" fillId="17" borderId="64" xfId="0" applyFont="1" applyFill="1" applyBorder="1" applyAlignment="1">
      <alignment horizontal="center" vertical="center" wrapText="1"/>
    </xf>
    <xf numFmtId="0" fontId="8" fillId="13" borderId="35" xfId="0" applyFont="1" applyFill="1" applyBorder="1" applyAlignment="1">
      <alignment horizontal="center"/>
    </xf>
    <xf numFmtId="0" fontId="8" fillId="13" borderId="14" xfId="0" applyFont="1" applyFill="1" applyBorder="1" applyAlignment="1">
      <alignment horizontal="center"/>
    </xf>
    <xf numFmtId="0" fontId="8" fillId="13" borderId="23" xfId="0" applyFont="1" applyFill="1" applyBorder="1" applyAlignment="1">
      <alignment horizontal="center"/>
    </xf>
    <xf numFmtId="0" fontId="8" fillId="13" borderId="68" xfId="0" applyFont="1" applyFill="1" applyBorder="1" applyAlignment="1">
      <alignment horizontal="center" vertical="center" wrapText="1"/>
    </xf>
    <xf numFmtId="0" fontId="8" fillId="13" borderId="66" xfId="0" applyFont="1" applyFill="1" applyBorder="1" applyAlignment="1">
      <alignment horizontal="center" vertical="center" wrapText="1"/>
    </xf>
    <xf numFmtId="0" fontId="8" fillId="18" borderId="66" xfId="0" applyFont="1" applyFill="1" applyBorder="1" applyAlignment="1">
      <alignment horizontal="center" vertical="center" wrapText="1"/>
    </xf>
    <xf numFmtId="0" fontId="8" fillId="18" borderId="6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5" fillId="6" borderId="35" xfId="0" applyFont="1" applyFill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5" fillId="6" borderId="23" xfId="0" applyFont="1" applyFill="1" applyBorder="1" applyAlignment="1">
      <alignment horizontal="center"/>
    </xf>
    <xf numFmtId="0" fontId="5" fillId="9" borderId="35" xfId="0" applyFont="1" applyFill="1" applyBorder="1" applyAlignment="1">
      <alignment horizontal="center" wrapText="1"/>
    </xf>
    <xf numFmtId="0" fontId="5" fillId="9" borderId="14" xfId="0" applyFont="1" applyFill="1" applyBorder="1" applyAlignment="1">
      <alignment horizontal="center" wrapText="1"/>
    </xf>
    <xf numFmtId="0" fontId="5" fillId="9" borderId="23" xfId="0" applyFont="1" applyFill="1" applyBorder="1" applyAlignment="1">
      <alignment horizontal="center" wrapText="1"/>
    </xf>
    <xf numFmtId="0" fontId="5" fillId="8" borderId="35" xfId="0" applyFont="1" applyFill="1" applyBorder="1" applyAlignment="1">
      <alignment horizontal="center" wrapText="1"/>
    </xf>
    <xf numFmtId="0" fontId="5" fillId="8" borderId="14" xfId="0" applyFont="1" applyFill="1" applyBorder="1" applyAlignment="1">
      <alignment horizontal="center" wrapText="1"/>
    </xf>
    <xf numFmtId="0" fontId="5" fillId="8" borderId="23" xfId="0" applyFont="1" applyFill="1" applyBorder="1" applyAlignment="1">
      <alignment horizontal="center" wrapText="1"/>
    </xf>
    <xf numFmtId="0" fontId="5" fillId="7" borderId="24" xfId="0" applyFont="1" applyFill="1" applyBorder="1" applyAlignment="1">
      <alignment horizontal="center" wrapText="1"/>
    </xf>
    <xf numFmtId="0" fontId="5" fillId="7" borderId="22" xfId="0" applyFont="1" applyFill="1" applyBorder="1" applyAlignment="1">
      <alignment horizontal="center" wrapText="1"/>
    </xf>
    <xf numFmtId="0" fontId="5" fillId="6" borderId="28" xfId="0" applyFont="1" applyFill="1" applyBorder="1" applyAlignment="1">
      <alignment horizontal="center" wrapText="1"/>
    </xf>
    <xf numFmtId="0" fontId="5" fillId="6" borderId="29" xfId="0" applyFont="1" applyFill="1" applyBorder="1" applyAlignment="1">
      <alignment horizontal="center" wrapText="1"/>
    </xf>
    <xf numFmtId="0" fontId="5" fillId="6" borderId="20" xfId="0" applyFont="1" applyFill="1" applyBorder="1" applyAlignment="1">
      <alignment horizontal="center" wrapText="1"/>
    </xf>
    <xf numFmtId="0" fontId="5" fillId="6" borderId="30" xfId="0" applyFont="1" applyFill="1" applyBorder="1" applyAlignment="1">
      <alignment horizontal="center" wrapText="1"/>
    </xf>
    <xf numFmtId="0" fontId="5" fillId="6" borderId="31" xfId="0" applyFont="1" applyFill="1" applyBorder="1" applyAlignment="1">
      <alignment horizontal="center" wrapText="1"/>
    </xf>
    <xf numFmtId="0" fontId="5" fillId="6" borderId="32" xfId="0" applyFont="1" applyFill="1" applyBorder="1" applyAlignment="1">
      <alignment horizontal="center" wrapText="1"/>
    </xf>
    <xf numFmtId="0" fontId="5" fillId="6" borderId="33" xfId="0" applyFont="1" applyFill="1" applyBorder="1" applyAlignment="1">
      <alignment horizontal="center" wrapText="1"/>
    </xf>
    <xf numFmtId="0" fontId="5" fillId="6" borderId="34" xfId="0" applyFont="1" applyFill="1" applyBorder="1" applyAlignment="1">
      <alignment horizontal="center" wrapText="1"/>
    </xf>
    <xf numFmtId="0" fontId="5" fillId="9" borderId="28" xfId="0" applyFont="1" applyFill="1" applyBorder="1" applyAlignment="1">
      <alignment horizontal="center" wrapText="1"/>
    </xf>
    <xf numFmtId="0" fontId="5" fillId="9" borderId="29" xfId="0" applyFont="1" applyFill="1" applyBorder="1" applyAlignment="1">
      <alignment horizontal="center" wrapText="1"/>
    </xf>
    <xf numFmtId="0" fontId="5" fillId="9" borderId="33" xfId="0" applyFont="1" applyFill="1" applyBorder="1" applyAlignment="1">
      <alignment horizontal="center" wrapText="1"/>
    </xf>
    <xf numFmtId="0" fontId="5" fillId="8" borderId="28" xfId="0" applyFont="1" applyFill="1" applyBorder="1" applyAlignment="1">
      <alignment horizontal="center" wrapText="1"/>
    </xf>
    <xf numFmtId="0" fontId="5" fillId="8" borderId="29" xfId="0" applyFont="1" applyFill="1" applyBorder="1" applyAlignment="1">
      <alignment horizontal="center" wrapText="1"/>
    </xf>
    <xf numFmtId="0" fontId="5" fillId="8" borderId="33" xfId="0" applyFont="1" applyFill="1" applyBorder="1" applyAlignment="1">
      <alignment horizontal="center" wrapText="1"/>
    </xf>
    <xf numFmtId="0" fontId="2" fillId="8" borderId="27" xfId="0" applyFont="1" applyFill="1" applyBorder="1" applyAlignment="1">
      <alignment horizontal="left"/>
    </xf>
    <xf numFmtId="0" fontId="11" fillId="8" borderId="27" xfId="0" applyFont="1" applyFill="1" applyBorder="1"/>
    <xf numFmtId="0" fontId="4" fillId="8" borderId="17" xfId="0" applyFont="1" applyFill="1" applyBorder="1" applyAlignment="1">
      <alignment horizontal="left"/>
    </xf>
    <xf numFmtId="0" fontId="4" fillId="8" borderId="15" xfId="0" applyFont="1" applyFill="1" applyBorder="1"/>
    <xf numFmtId="0" fontId="4" fillId="8" borderId="16" xfId="0" applyFont="1" applyFill="1" applyBorder="1"/>
    <xf numFmtId="0" fontId="11" fillId="8" borderId="18" xfId="0" applyFont="1" applyFill="1" applyBorder="1"/>
    <xf numFmtId="0" fontId="4" fillId="8" borderId="19" xfId="0" applyFont="1" applyFill="1" applyBorder="1"/>
    <xf numFmtId="0" fontId="4" fillId="8" borderId="17" xfId="0" applyFont="1" applyFill="1" applyBorder="1" applyAlignment="1">
      <alignment horizontal="center"/>
    </xf>
    <xf numFmtId="0" fontId="4" fillId="8" borderId="27" xfId="0" applyFont="1" applyFill="1" applyBorder="1"/>
    <xf numFmtId="0" fontId="4" fillId="8" borderId="17" xfId="0" applyFont="1" applyFill="1" applyBorder="1"/>
    <xf numFmtId="0" fontId="4" fillId="8" borderId="25" xfId="0" applyFont="1" applyFill="1" applyBorder="1"/>
    <xf numFmtId="0" fontId="4" fillId="8" borderId="26" xfId="0" applyFont="1" applyFill="1" applyBorder="1"/>
    <xf numFmtId="0" fontId="4" fillId="8" borderId="18" xfId="0" applyFont="1" applyFill="1" applyBorder="1" applyAlignment="1">
      <alignment horizontal="left"/>
    </xf>
    <xf numFmtId="0" fontId="4" fillId="8" borderId="16" xfId="0" applyFont="1" applyFill="1" applyBorder="1" applyAlignment="1">
      <alignment horizontal="right"/>
    </xf>
    <xf numFmtId="2" fontId="4" fillId="8" borderId="16" xfId="0" applyNumberFormat="1" applyFont="1" applyFill="1" applyBorder="1"/>
    <xf numFmtId="2" fontId="4" fillId="8" borderId="26" xfId="0" applyNumberFormat="1" applyFont="1" applyFill="1" applyBorder="1"/>
    <xf numFmtId="0" fontId="4" fillId="8" borderId="15" xfId="0" applyFont="1" applyFill="1" applyBorder="1" applyAlignment="1">
      <alignment horizontal="right"/>
    </xf>
    <xf numFmtId="0" fontId="18" fillId="0" borderId="17" xfId="0" applyFont="1" applyBorder="1" applyAlignment="1">
      <alignment horizontal="left" wrapText="1"/>
    </xf>
    <xf numFmtId="0" fontId="18" fillId="0" borderId="15" xfId="0" applyFont="1" applyBorder="1" applyAlignment="1">
      <alignment horizontal="left" wrapText="1"/>
    </xf>
    <xf numFmtId="0" fontId="18" fillId="0" borderId="16" xfId="0" applyFont="1" applyBorder="1" applyAlignment="1">
      <alignment horizontal="left" wrapText="1"/>
    </xf>
    <xf numFmtId="0" fontId="4" fillId="8" borderId="19" xfId="0" applyFont="1" applyFill="1" applyBorder="1" applyAlignment="1">
      <alignment horizontal="right"/>
    </xf>
    <xf numFmtId="0" fontId="4" fillId="8" borderId="18" xfId="0" applyFont="1" applyFill="1" applyBorder="1"/>
    <xf numFmtId="2" fontId="4" fillId="8" borderId="27" xfId="0" applyNumberFormat="1" applyFont="1" applyFill="1" applyBorder="1"/>
    <xf numFmtId="0" fontId="19" fillId="19" borderId="27" xfId="0" applyFont="1" applyFill="1" applyBorder="1" applyAlignment="1">
      <alignment horizontal="left"/>
    </xf>
    <xf numFmtId="0" fontId="2" fillId="20" borderId="27" xfId="0" applyFont="1" applyFill="1" applyBorder="1" applyAlignment="1">
      <alignment horizontal="center" vertical="center" wrapText="1"/>
    </xf>
    <xf numFmtId="0" fontId="2" fillId="20" borderId="17" xfId="0" applyFont="1" applyFill="1" applyBorder="1" applyAlignment="1">
      <alignment horizontal="left" vertical="center" wrapText="1"/>
    </xf>
    <xf numFmtId="0" fontId="2" fillId="20" borderId="15" xfId="0" applyFont="1" applyFill="1" applyBorder="1" applyAlignment="1">
      <alignment horizontal="center" vertical="center" wrapText="1"/>
    </xf>
    <xf numFmtId="0" fontId="2" fillId="20" borderId="16" xfId="0" applyFont="1" applyFill="1" applyBorder="1" applyAlignment="1">
      <alignment horizontal="center" vertical="center" wrapText="1"/>
    </xf>
    <xf numFmtId="0" fontId="2" fillId="20" borderId="18" xfId="0" applyFont="1" applyFill="1" applyBorder="1" applyAlignment="1">
      <alignment horizontal="left" vertical="center" wrapText="1"/>
    </xf>
    <xf numFmtId="0" fontId="2" fillId="20" borderId="19" xfId="0" applyFont="1" applyFill="1" applyBorder="1" applyAlignment="1">
      <alignment horizontal="center" vertical="center" wrapText="1"/>
    </xf>
    <xf numFmtId="0" fontId="2" fillId="20" borderId="17" xfId="0" applyFont="1" applyFill="1" applyBorder="1" applyAlignment="1">
      <alignment horizontal="center" vertical="center" wrapText="1"/>
    </xf>
    <xf numFmtId="0" fontId="2" fillId="20" borderId="27" xfId="0" applyFont="1" applyFill="1" applyBorder="1" applyAlignment="1">
      <alignment horizontal="center" wrapText="1"/>
    </xf>
    <xf numFmtId="0" fontId="2" fillId="20" borderId="15" xfId="0" applyFont="1" applyFill="1" applyBorder="1" applyAlignment="1">
      <alignment horizontal="center" wrapText="1"/>
    </xf>
    <xf numFmtId="2" fontId="2" fillId="20" borderId="16" xfId="0" applyNumberFormat="1" applyFont="1" applyFill="1" applyBorder="1" applyAlignment="1">
      <alignment horizontal="center" wrapText="1"/>
    </xf>
    <xf numFmtId="0" fontId="2" fillId="20" borderId="25" xfId="0" applyFont="1" applyFill="1" applyBorder="1" applyAlignment="1">
      <alignment horizontal="center" vertical="center" wrapText="1"/>
    </xf>
    <xf numFmtId="2" fontId="2" fillId="20" borderId="26" xfId="0" applyNumberFormat="1" applyFont="1" applyFill="1" applyBorder="1" applyAlignment="1">
      <alignment horizontal="center" wrapText="1"/>
    </xf>
    <xf numFmtId="0" fontId="4" fillId="8" borderId="17" xfId="0" applyFont="1" applyFill="1" applyBorder="1" applyAlignment="1">
      <alignment horizontal="right"/>
    </xf>
    <xf numFmtId="0" fontId="4" fillId="8" borderId="25" xfId="0" applyFont="1" applyFill="1" applyBorder="1" applyAlignment="1">
      <alignment horizontal="right"/>
    </xf>
    <xf numFmtId="0" fontId="4" fillId="8" borderId="17" xfId="0" applyFont="1" applyFill="1" applyBorder="1" applyAlignment="1">
      <alignment horizontal="left" wrapText="1"/>
    </xf>
    <xf numFmtId="0" fontId="20" fillId="19" borderId="27" xfId="0" applyFont="1" applyFill="1" applyBorder="1" applyAlignment="1">
      <alignment horizontal="right"/>
    </xf>
    <xf numFmtId="0" fontId="20" fillId="19" borderId="17" xfId="0" applyFont="1" applyFill="1" applyBorder="1" applyAlignment="1">
      <alignment horizontal="left"/>
    </xf>
    <xf numFmtId="0" fontId="20" fillId="19" borderId="15" xfId="0" applyFont="1" applyFill="1" applyBorder="1"/>
    <xf numFmtId="0" fontId="20" fillId="19" borderId="16" xfId="0" applyFont="1" applyFill="1" applyBorder="1"/>
    <xf numFmtId="0" fontId="20" fillId="19" borderId="18" xfId="0" applyFont="1" applyFill="1" applyBorder="1" applyAlignment="1">
      <alignment horizontal="left"/>
    </xf>
    <xf numFmtId="0" fontId="20" fillId="19" borderId="19" xfId="0" applyFont="1" applyFill="1" applyBorder="1"/>
    <xf numFmtId="0" fontId="20" fillId="19" borderId="17" xfId="0" applyFont="1" applyFill="1" applyBorder="1" applyAlignment="1">
      <alignment horizontal="center"/>
    </xf>
    <xf numFmtId="0" fontId="20" fillId="19" borderId="27" xfId="0" applyFont="1" applyFill="1" applyBorder="1"/>
    <xf numFmtId="0" fontId="20" fillId="19" borderId="17" xfId="0" applyFont="1" applyFill="1" applyBorder="1"/>
    <xf numFmtId="0" fontId="20" fillId="19" borderId="25" xfId="0" applyFont="1" applyFill="1" applyBorder="1"/>
    <xf numFmtId="0" fontId="20" fillId="19" borderId="26" xfId="0" applyFont="1" applyFill="1" applyBorder="1"/>
    <xf numFmtId="0" fontId="2" fillId="8" borderId="27" xfId="0" applyFont="1" applyFill="1" applyBorder="1" applyAlignment="1">
      <alignment horizontal="left" wrapText="1"/>
    </xf>
    <xf numFmtId="0" fontId="2" fillId="21" borderId="27" xfId="0" applyFont="1" applyFill="1" applyBorder="1" applyAlignment="1">
      <alignment horizontal="left"/>
    </xf>
    <xf numFmtId="0" fontId="4" fillId="0" borderId="91" xfId="0" applyFont="1" applyBorder="1" applyAlignment="1">
      <alignment horizontal="left" indent="1"/>
    </xf>
    <xf numFmtId="0" fontId="4" fillId="0" borderId="91" xfId="0" applyFont="1" applyBorder="1" applyAlignment="1">
      <alignment horizontal="right"/>
    </xf>
    <xf numFmtId="0" fontId="4" fillId="0" borderId="92" xfId="0" applyFont="1" applyBorder="1" applyAlignment="1">
      <alignment horizontal="left"/>
    </xf>
    <xf numFmtId="0" fontId="4" fillId="0" borderId="93" xfId="0" applyFont="1" applyBorder="1" applyAlignment="1">
      <alignment horizontal="right"/>
    </xf>
    <xf numFmtId="0" fontId="4" fillId="0" borderId="94" xfId="0" applyFont="1" applyBorder="1" applyAlignment="1">
      <alignment horizontal="right"/>
    </xf>
    <xf numFmtId="0" fontId="4" fillId="0" borderId="95" xfId="0" applyFont="1" applyBorder="1" applyAlignment="1">
      <alignment horizontal="left"/>
    </xf>
    <xf numFmtId="0" fontId="4" fillId="0" borderId="93" xfId="0" applyFont="1" applyBorder="1"/>
    <xf numFmtId="0" fontId="4" fillId="0" borderId="96" xfId="0" applyFont="1" applyBorder="1" applyAlignment="1">
      <alignment horizontal="right"/>
    </xf>
    <xf numFmtId="0" fontId="4" fillId="0" borderId="92" xfId="0" applyFont="1" applyBorder="1" applyAlignment="1">
      <alignment horizontal="center"/>
    </xf>
    <xf numFmtId="0" fontId="4" fillId="0" borderId="94" xfId="0" applyFont="1" applyBorder="1"/>
    <xf numFmtId="0" fontId="4" fillId="0" borderId="91" xfId="0" applyFont="1" applyBorder="1"/>
    <xf numFmtId="0" fontId="4" fillId="0" borderId="92" xfId="0" applyFont="1" applyBorder="1"/>
    <xf numFmtId="2" fontId="4" fillId="0" borderId="94" xfId="0" applyNumberFormat="1" applyFont="1" applyBorder="1"/>
    <xf numFmtId="0" fontId="4" fillId="0" borderId="97" xfId="0" applyFont="1" applyBorder="1"/>
    <xf numFmtId="2" fontId="4" fillId="0" borderId="98" xfId="0" applyNumberFormat="1" applyFont="1" applyBorder="1"/>
    <xf numFmtId="0" fontId="2" fillId="8" borderId="41" xfId="0" applyFont="1" applyFill="1" applyBorder="1" applyAlignment="1">
      <alignment horizontal="left"/>
    </xf>
    <xf numFmtId="0" fontId="11" fillId="8" borderId="42" xfId="0" applyFont="1" applyFill="1" applyBorder="1" applyAlignment="1">
      <alignment horizontal="left"/>
    </xf>
    <xf numFmtId="0" fontId="4" fillId="8" borderId="32" xfId="0" applyFont="1" applyFill="1" applyBorder="1" applyAlignment="1">
      <alignment horizontal="left"/>
    </xf>
    <xf numFmtId="0" fontId="4" fillId="8" borderId="29" xfId="0" applyFont="1" applyFill="1" applyBorder="1"/>
    <xf numFmtId="0" fontId="4" fillId="8" borderId="20" xfId="0" applyFont="1" applyFill="1" applyBorder="1" applyAlignment="1">
      <alignment horizontal="right"/>
    </xf>
    <xf numFmtId="0" fontId="4" fillId="8" borderId="43" xfId="0" applyFont="1" applyFill="1" applyBorder="1"/>
    <xf numFmtId="0" fontId="0" fillId="8" borderId="44" xfId="0" applyFont="1" applyFill="1" applyBorder="1"/>
    <xf numFmtId="0" fontId="0" fillId="8" borderId="32" xfId="0" applyFont="1" applyFill="1" applyBorder="1"/>
    <xf numFmtId="0" fontId="4" fillId="8" borderId="20" xfId="0" applyFont="1" applyFill="1" applyBorder="1"/>
    <xf numFmtId="0" fontId="4" fillId="8" borderId="52" xfId="0" applyFont="1" applyFill="1" applyBorder="1"/>
    <xf numFmtId="2" fontId="4" fillId="8" borderId="44" xfId="0" applyNumberFormat="1" applyFont="1" applyFill="1" applyBorder="1"/>
    <xf numFmtId="0" fontId="2" fillId="8" borderId="39" xfId="0" applyFont="1" applyFill="1" applyBorder="1" applyAlignment="1">
      <alignment horizontal="left"/>
    </xf>
    <xf numFmtId="0" fontId="11" fillId="8" borderId="36" xfId="0" applyFont="1" applyFill="1" applyBorder="1" applyAlignment="1">
      <alignment horizontal="left"/>
    </xf>
    <xf numFmtId="0" fontId="4" fillId="8" borderId="37" xfId="0" applyFont="1" applyFill="1" applyBorder="1"/>
    <xf numFmtId="0" fontId="0" fillId="8" borderId="38" xfId="0" applyFont="1" applyFill="1" applyBorder="1"/>
    <xf numFmtId="0" fontId="0" fillId="8" borderId="17" xfId="0" applyFont="1" applyFill="1" applyBorder="1"/>
    <xf numFmtId="0" fontId="4" fillId="8" borderId="53" xfId="0" applyFont="1" applyFill="1" applyBorder="1"/>
    <xf numFmtId="2" fontId="4" fillId="8" borderId="38" xfId="0" applyNumberFormat="1" applyFont="1" applyFill="1" applyBorder="1"/>
    <xf numFmtId="0" fontId="4" fillId="8" borderId="38" xfId="0" applyFont="1" applyFill="1" applyBorder="1" applyAlignment="1">
      <alignment horizontal="right"/>
    </xf>
    <xf numFmtId="0" fontId="6" fillId="4" borderId="62" xfId="0" applyFont="1" applyFill="1" applyBorder="1" applyAlignment="1">
      <alignment horizontal="left" vertical="center"/>
    </xf>
    <xf numFmtId="0" fontId="2" fillId="3" borderId="74" xfId="0" applyFont="1" applyFill="1" applyBorder="1" applyAlignment="1">
      <alignment horizontal="center"/>
    </xf>
    <xf numFmtId="0" fontId="7" fillId="8" borderId="74" xfId="0" applyFont="1" applyFill="1" applyBorder="1" applyAlignment="1">
      <alignment horizontal="center"/>
    </xf>
    <xf numFmtId="0" fontId="7" fillId="8" borderId="75" xfId="0" applyFont="1" applyFill="1" applyBorder="1" applyAlignment="1">
      <alignment horizontal="center"/>
    </xf>
    <xf numFmtId="0" fontId="7" fillId="8" borderId="76" xfId="0" applyFont="1" applyFill="1" applyBorder="1" applyAlignment="1">
      <alignment horizontal="center"/>
    </xf>
    <xf numFmtId="0" fontId="7" fillId="6" borderId="84" xfId="0" applyFont="1" applyFill="1" applyBorder="1" applyAlignment="1">
      <alignment horizontal="center" wrapText="1"/>
    </xf>
    <xf numFmtId="0" fontId="11" fillId="8" borderId="21" xfId="0" applyFont="1" applyFill="1" applyBorder="1" applyAlignment="1">
      <alignment horizontal="left"/>
    </xf>
    <xf numFmtId="0" fontId="4" fillId="8" borderId="25" xfId="0" applyFont="1" applyFill="1" applyBorder="1" applyAlignment="1">
      <alignment horizontal="left"/>
    </xf>
    <xf numFmtId="0" fontId="4" fillId="8" borderId="86" xfId="0" applyFont="1" applyFill="1" applyBorder="1"/>
    <xf numFmtId="0" fontId="4" fillId="8" borderId="25" xfId="0" applyFont="1" applyFill="1" applyBorder="1" applyAlignment="1">
      <alignment horizontal="left" wrapText="1"/>
    </xf>
    <xf numFmtId="0" fontId="0" fillId="8" borderId="19" xfId="0" applyFont="1" applyFill="1" applyBorder="1"/>
    <xf numFmtId="0" fontId="0" fillId="8" borderId="17" xfId="0" applyFont="1" applyFill="1" applyBorder="1" applyAlignment="1">
      <alignment horizontal="left"/>
    </xf>
    <xf numFmtId="0" fontId="0" fillId="8" borderId="15" xfId="0" applyFont="1" applyFill="1" applyBorder="1"/>
    <xf numFmtId="0" fontId="2" fillId="8" borderId="27" xfId="0" applyFont="1" applyFill="1" applyBorder="1"/>
    <xf numFmtId="0" fontId="4" fillId="0" borderId="99" xfId="0" applyFont="1" applyBorder="1" applyAlignment="1">
      <alignment horizontal="right"/>
    </xf>
    <xf numFmtId="0" fontId="4" fillId="0" borderId="97" xfId="0" applyFont="1" applyBorder="1" applyAlignment="1">
      <alignment horizontal="right"/>
    </xf>
    <xf numFmtId="0" fontId="4" fillId="0" borderId="95" xfId="0" applyFont="1" applyBorder="1"/>
    <xf numFmtId="0" fontId="0" fillId="0" borderId="96" xfId="0" applyFont="1" applyBorder="1"/>
    <xf numFmtId="0" fontId="0" fillId="0" borderId="92" xfId="0" applyFont="1" applyBorder="1" applyAlignment="1">
      <alignment horizontal="left"/>
    </xf>
    <xf numFmtId="0" fontId="4" fillId="0" borderId="100" xfId="0" applyFont="1" applyBorder="1"/>
    <xf numFmtId="0" fontId="2" fillId="7" borderId="24" xfId="0" applyFont="1" applyFill="1" applyBorder="1" applyAlignment="1">
      <alignment horizontal="center" wrapText="1"/>
    </xf>
    <xf numFmtId="0" fontId="4" fillId="0" borderId="0" xfId="0" applyFont="1" applyAlignment="1"/>
    <xf numFmtId="0" fontId="4" fillId="8" borderId="21" xfId="0" applyFont="1" applyFill="1" applyBorder="1"/>
    <xf numFmtId="164" fontId="4" fillId="8" borderId="26" xfId="0" applyNumberFormat="1" applyFont="1" applyFill="1" applyBorder="1"/>
    <xf numFmtId="0" fontId="4" fillId="8" borderId="26" xfId="0" applyFont="1" applyFill="1" applyBorder="1" applyAlignment="1">
      <alignment horizontal="right"/>
    </xf>
    <xf numFmtId="0" fontId="4" fillId="8" borderId="27" xfId="0" applyFont="1" applyFill="1" applyBorder="1" applyAlignment="1">
      <alignment horizontal="left"/>
    </xf>
    <xf numFmtId="0" fontId="9" fillId="8" borderId="19" xfId="0" applyFont="1" applyFill="1" applyBorder="1"/>
    <xf numFmtId="0" fontId="9" fillId="8" borderId="17" xfId="0" applyFont="1" applyFill="1" applyBorder="1" applyAlignment="1">
      <alignment horizontal="left"/>
    </xf>
    <xf numFmtId="0" fontId="7" fillId="8" borderId="27" xfId="0" applyFont="1" applyFill="1" applyBorder="1" applyAlignment="1">
      <alignment horizontal="left"/>
    </xf>
    <xf numFmtId="0" fontId="21" fillId="0" borderId="27" xfId="0" applyFont="1" applyBorder="1" applyAlignment="1">
      <alignment horizontal="left" indent="1"/>
    </xf>
    <xf numFmtId="0" fontId="0" fillId="8" borderId="26" xfId="0" applyFont="1" applyFill="1" applyBorder="1"/>
    <xf numFmtId="0" fontId="4" fillId="8" borderId="15" xfId="0" applyFont="1" applyFill="1" applyBorder="1" applyAlignment="1">
      <alignment horizontal="center"/>
    </xf>
    <xf numFmtId="0" fontId="4" fillId="0" borderId="99" xfId="0" applyFont="1" applyBorder="1" applyAlignment="1">
      <alignment horizontal="center"/>
    </xf>
    <xf numFmtId="0" fontId="4" fillId="0" borderId="97" xfId="0" applyFont="1" applyBorder="1" applyAlignment="1">
      <alignment horizontal="left"/>
    </xf>
    <xf numFmtId="0" fontId="4" fillId="0" borderId="98" xfId="0" applyFont="1" applyBorder="1"/>
    <xf numFmtId="0" fontId="4" fillId="0" borderId="99" xfId="0" applyFont="1" applyBorder="1"/>
    <xf numFmtId="0" fontId="2" fillId="8" borderId="58" xfId="0" applyFont="1" applyFill="1" applyBorder="1"/>
    <xf numFmtId="0" fontId="11" fillId="8" borderId="27" xfId="0" applyFont="1" applyFill="1" applyBorder="1" applyAlignment="1">
      <alignment horizontal="left"/>
    </xf>
    <xf numFmtId="0" fontId="4" fillId="8" borderId="56" xfId="0" applyFont="1" applyFill="1" applyBorder="1" applyAlignment="1">
      <alignment horizontal="left"/>
    </xf>
    <xf numFmtId="0" fontId="0" fillId="8" borderId="57" xfId="0" applyFont="1" applyFill="1" applyBorder="1"/>
    <xf numFmtId="0" fontId="4" fillId="8" borderId="36" xfId="0" applyFont="1" applyFill="1" applyBorder="1"/>
    <xf numFmtId="0" fontId="4" fillId="8" borderId="57" xfId="0" applyFont="1" applyFill="1" applyBorder="1" applyAlignment="1">
      <alignment horizontal="right"/>
    </xf>
    <xf numFmtId="0" fontId="2" fillId="8" borderId="58" xfId="0" applyFont="1" applyFill="1" applyBorder="1" applyAlignment="1"/>
    <xf numFmtId="0" fontId="4" fillId="8" borderId="17" xfId="0" applyFont="1" applyFill="1" applyBorder="1" applyAlignment="1"/>
    <xf numFmtId="0" fontId="4" fillId="8" borderId="37" xfId="0" applyFont="1" applyFill="1" applyBorder="1" applyAlignment="1"/>
    <xf numFmtId="0" fontId="0" fillId="22" borderId="27" xfId="0" applyFont="1" applyFill="1" applyBorder="1"/>
    <xf numFmtId="0" fontId="4" fillId="22" borderId="17" xfId="0" applyFont="1" applyFill="1" applyBorder="1"/>
    <xf numFmtId="0" fontId="4" fillId="22" borderId="15" xfId="0" applyFont="1" applyFill="1" applyBorder="1" applyAlignment="1">
      <alignment horizontal="right"/>
    </xf>
    <xf numFmtId="0" fontId="4" fillId="22" borderId="16" xfId="0" applyFont="1" applyFill="1" applyBorder="1" applyAlignment="1">
      <alignment horizontal="right"/>
    </xf>
    <xf numFmtId="0" fontId="4" fillId="22" borderId="56" xfId="0" applyFont="1" applyFill="1" applyBorder="1" applyAlignment="1">
      <alignment horizontal="left"/>
    </xf>
    <xf numFmtId="0" fontId="0" fillId="22" borderId="57" xfId="0" applyFont="1" applyFill="1" applyBorder="1"/>
    <xf numFmtId="0" fontId="0" fillId="22" borderId="17" xfId="0" applyFont="1" applyFill="1" applyBorder="1" applyAlignment="1">
      <alignment horizontal="left"/>
    </xf>
    <xf numFmtId="0" fontId="4" fillId="22" borderId="15" xfId="0" applyFont="1" applyFill="1" applyBorder="1"/>
    <xf numFmtId="0" fontId="4" fillId="22" borderId="16" xfId="0" applyFont="1" applyFill="1" applyBorder="1"/>
    <xf numFmtId="0" fontId="4" fillId="22" borderId="36" xfId="0" applyFont="1" applyFill="1" applyBorder="1"/>
    <xf numFmtId="0" fontId="4" fillId="22" borderId="17" xfId="0" applyFont="1" applyFill="1" applyBorder="1" applyAlignment="1">
      <alignment horizontal="right"/>
    </xf>
    <xf numFmtId="0" fontId="0" fillId="22" borderId="16" xfId="0" applyFont="1" applyFill="1" applyBorder="1"/>
    <xf numFmtId="0" fontId="4" fillId="22" borderId="37" xfId="0" applyFont="1" applyFill="1" applyBorder="1"/>
    <xf numFmtId="0" fontId="0" fillId="22" borderId="15" xfId="0" applyFont="1" applyFill="1" applyBorder="1"/>
    <xf numFmtId="0" fontId="0" fillId="22" borderId="38" xfId="0" applyFont="1" applyFill="1" applyBorder="1"/>
    <xf numFmtId="0" fontId="19" fillId="22" borderId="58" xfId="0" applyFont="1" applyFill="1" applyBorder="1"/>
    <xf numFmtId="0" fontId="4" fillId="7" borderId="27" xfId="0" applyFont="1" applyFill="1" applyBorder="1" applyAlignment="1">
      <alignment horizontal="right"/>
    </xf>
    <xf numFmtId="0" fontId="4" fillId="7" borderId="17" xfId="0" applyFont="1" applyFill="1" applyBorder="1"/>
    <xf numFmtId="0" fontId="4" fillId="7" borderId="15" xfId="0" applyFont="1" applyFill="1" applyBorder="1" applyAlignment="1">
      <alignment horizontal="right"/>
    </xf>
    <xf numFmtId="0" fontId="4" fillId="7" borderId="16" xfId="0" applyFont="1" applyFill="1" applyBorder="1" applyAlignment="1">
      <alignment horizontal="right"/>
    </xf>
    <xf numFmtId="0" fontId="4" fillId="7" borderId="56" xfId="0" applyFont="1" applyFill="1" applyBorder="1" applyAlignment="1">
      <alignment horizontal="left"/>
    </xf>
    <xf numFmtId="0" fontId="0" fillId="7" borderId="57" xfId="0" applyFont="1" applyFill="1" applyBorder="1"/>
    <xf numFmtId="0" fontId="0" fillId="7" borderId="17" xfId="0" applyFont="1" applyFill="1" applyBorder="1" applyAlignment="1">
      <alignment horizontal="left"/>
    </xf>
    <xf numFmtId="0" fontId="4" fillId="7" borderId="15" xfId="0" applyFont="1" applyFill="1" applyBorder="1"/>
    <xf numFmtId="0" fontId="4" fillId="7" borderId="16" xfId="0" applyFont="1" applyFill="1" applyBorder="1"/>
    <xf numFmtId="0" fontId="4" fillId="7" borderId="36" xfId="0" applyFont="1" applyFill="1" applyBorder="1"/>
    <xf numFmtId="0" fontId="4" fillId="7" borderId="17" xfId="0" applyFont="1" applyFill="1" applyBorder="1" applyAlignment="1">
      <alignment horizontal="right"/>
    </xf>
    <xf numFmtId="2" fontId="4" fillId="7" borderId="16" xfId="0" applyNumberFormat="1" applyFont="1" applyFill="1" applyBorder="1"/>
    <xf numFmtId="0" fontId="4" fillId="7" borderId="37" xfId="0" applyFont="1" applyFill="1" applyBorder="1"/>
    <xf numFmtId="2" fontId="4" fillId="7" borderId="38" xfId="0" applyNumberFormat="1" applyFont="1" applyFill="1" applyBorder="1"/>
    <xf numFmtId="0" fontId="19" fillId="7" borderId="58" xfId="0" applyFont="1" applyFill="1" applyBorder="1"/>
    <xf numFmtId="0" fontId="2" fillId="0" borderId="61" xfId="0" applyFont="1" applyFill="1" applyBorder="1" applyAlignment="1">
      <alignment horizontal="center" wrapText="1"/>
    </xf>
    <xf numFmtId="0" fontId="2" fillId="16" borderId="63" xfId="0" applyFont="1" applyFill="1" applyBorder="1" applyAlignment="1">
      <alignment horizontal="left" vertical="center" wrapText="1"/>
    </xf>
    <xf numFmtId="0" fontId="2" fillId="8" borderId="15" xfId="0" applyFont="1" applyFill="1" applyBorder="1" applyAlignment="1">
      <alignment horizontal="center" vertical="center" wrapText="1"/>
    </xf>
    <xf numFmtId="0" fontId="0" fillId="0" borderId="92" xfId="0" applyFont="1" applyBorder="1"/>
    <xf numFmtId="0" fontId="2" fillId="0" borderId="93" xfId="0" applyFont="1" applyBorder="1" applyAlignment="1">
      <alignment horizontal="center" vertical="center" wrapText="1"/>
    </xf>
    <xf numFmtId="0" fontId="4" fillId="0" borderId="102" xfId="0" applyFont="1" applyBorder="1" applyAlignment="1">
      <alignment horizontal="left" indent="1"/>
    </xf>
    <xf numFmtId="0" fontId="4" fillId="0" borderId="103" xfId="0" applyFont="1" applyBorder="1" applyAlignment="1">
      <alignment horizontal="left"/>
    </xf>
    <xf numFmtId="0" fontId="0" fillId="0" borderId="104" xfId="0" applyFont="1" applyBorder="1"/>
    <xf numFmtId="0" fontId="4" fillId="0" borderId="101" xfId="0" applyFont="1" applyBorder="1"/>
    <xf numFmtId="0" fontId="4" fillId="0" borderId="105" xfId="0" applyFont="1" applyBorder="1"/>
    <xf numFmtId="2" fontId="4" fillId="0" borderId="106" xfId="0" applyNumberFormat="1" applyFont="1" applyBorder="1"/>
    <xf numFmtId="0" fontId="14" fillId="23" borderId="72" xfId="0" applyFont="1" applyFill="1" applyBorder="1" applyAlignment="1">
      <alignment horizontal="left" wrapText="1"/>
    </xf>
    <xf numFmtId="0" fontId="14" fillId="23" borderId="73" xfId="0" applyFont="1" applyFill="1" applyBorder="1" applyAlignment="1">
      <alignment horizontal="left" wrapText="1"/>
    </xf>
    <xf numFmtId="0" fontId="3" fillId="23" borderId="73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  <color rgb="FFE874E0"/>
      <color rgb="FF14D2EC"/>
      <color rgb="FF9999FF"/>
      <color rgb="FFFF9933"/>
      <color rgb="FFFF3300"/>
      <color rgb="FFFF66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C%201.7%20Produ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od Production"/>
      <sheetName val="Trade Buildings"/>
      <sheetName val="Resource Production"/>
      <sheetName val="Refined Resources"/>
      <sheetName val="Luxuries Production"/>
      <sheetName val="Themed Sets and Town Services"/>
      <sheetName val="Items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Acai</v>
          </cell>
          <cell r="B4">
            <v>2</v>
          </cell>
        </row>
        <row r="5">
          <cell r="A5" t="str">
            <v>Ale</v>
          </cell>
          <cell r="B5">
            <v>8</v>
          </cell>
        </row>
        <row r="6">
          <cell r="A6" t="str">
            <v>Apples</v>
          </cell>
          <cell r="B6">
            <v>1</v>
          </cell>
        </row>
        <row r="7">
          <cell r="A7" t="str">
            <v>Apricots</v>
          </cell>
          <cell r="B7">
            <v>1</v>
          </cell>
        </row>
        <row r="8">
          <cell r="A8" t="str">
            <v>Aqua Vitae</v>
          </cell>
          <cell r="B8">
            <v>10</v>
          </cell>
        </row>
        <row r="9">
          <cell r="A9" t="str">
            <v>Avocado</v>
          </cell>
          <cell r="B9">
            <v>2</v>
          </cell>
        </row>
        <row r="10">
          <cell r="A10" t="str">
            <v>Arrowhead</v>
          </cell>
          <cell r="B10">
            <v>5</v>
          </cell>
        </row>
        <row r="11">
          <cell r="A11" t="str">
            <v>Bacon</v>
          </cell>
          <cell r="B11">
            <v>1</v>
          </cell>
        </row>
        <row r="12">
          <cell r="A12" t="str">
            <v>Bamboo</v>
          </cell>
          <cell r="B12">
            <v>1</v>
          </cell>
        </row>
        <row r="13">
          <cell r="A13" t="str">
            <v>Banana</v>
          </cell>
          <cell r="B13">
            <v>2</v>
          </cell>
        </row>
        <row r="14">
          <cell r="A14" t="str">
            <v>Barley</v>
          </cell>
          <cell r="B14">
            <v>1</v>
          </cell>
        </row>
        <row r="15">
          <cell r="A15" t="str">
            <v>Barrel</v>
          </cell>
          <cell r="B15">
            <v>1</v>
          </cell>
        </row>
        <row r="16">
          <cell r="A16" t="str">
            <v>Beans</v>
          </cell>
          <cell r="B16">
            <v>1</v>
          </cell>
        </row>
        <row r="17">
          <cell r="A17" t="str">
            <v>Bedding</v>
          </cell>
          <cell r="B17">
            <v>20</v>
          </cell>
        </row>
        <row r="18">
          <cell r="A18" t="str">
            <v>Beef</v>
          </cell>
          <cell r="B18">
            <v>1</v>
          </cell>
        </row>
        <row r="19">
          <cell r="A19" t="str">
            <v>Beef Cuts</v>
          </cell>
          <cell r="B19">
            <v>2</v>
          </cell>
        </row>
        <row r="20">
          <cell r="A20" t="str">
            <v>Beef Jerky</v>
          </cell>
          <cell r="B20">
            <v>4</v>
          </cell>
        </row>
        <row r="21">
          <cell r="A21" t="str">
            <v>Beeswax</v>
          </cell>
          <cell r="B21">
            <v>1</v>
          </cell>
        </row>
        <row r="22">
          <cell r="A22" t="str">
            <v>Beetroots</v>
          </cell>
          <cell r="B22">
            <v>1</v>
          </cell>
        </row>
        <row r="23">
          <cell r="A23" t="str">
            <v>Bison Cuts</v>
          </cell>
          <cell r="B23">
            <v>2</v>
          </cell>
        </row>
        <row r="24">
          <cell r="A24" t="str">
            <v>Bison Meat</v>
          </cell>
          <cell r="B24">
            <v>1</v>
          </cell>
        </row>
        <row r="25">
          <cell r="A25" t="str">
            <v>Blackberries</v>
          </cell>
          <cell r="B25">
            <v>1</v>
          </cell>
        </row>
        <row r="26">
          <cell r="A26" t="str">
            <v>Blueberries</v>
          </cell>
          <cell r="B26">
            <v>1</v>
          </cell>
        </row>
        <row r="27">
          <cell r="A27" t="str">
            <v>Bonemeal</v>
          </cell>
          <cell r="B27">
            <v>3</v>
          </cell>
        </row>
        <row r="28">
          <cell r="A28" t="str">
            <v>Bread</v>
          </cell>
          <cell r="B28">
            <v>1</v>
          </cell>
        </row>
        <row r="29">
          <cell r="A29" t="str">
            <v>Bricks</v>
          </cell>
          <cell r="B29">
            <v>6</v>
          </cell>
        </row>
        <row r="30">
          <cell r="A30" t="str">
            <v>Brined Cheese</v>
          </cell>
          <cell r="B30">
            <v>4</v>
          </cell>
        </row>
        <row r="31">
          <cell r="A31" t="str">
            <v>Broccoli</v>
          </cell>
          <cell r="B31">
            <v>1</v>
          </cell>
        </row>
        <row r="32">
          <cell r="A32" t="str">
            <v>Bronze</v>
          </cell>
          <cell r="B32">
            <v>10</v>
          </cell>
        </row>
        <row r="33">
          <cell r="A33" t="str">
            <v>Bronze Statue</v>
          </cell>
          <cell r="B33">
            <v>270</v>
          </cell>
        </row>
        <row r="34">
          <cell r="A34" t="str">
            <v>Bronze Tools</v>
          </cell>
          <cell r="B34">
            <v>8</v>
          </cell>
        </row>
        <row r="35">
          <cell r="A35" t="str">
            <v>Building Supplies</v>
          </cell>
          <cell r="B35">
            <v>155</v>
          </cell>
        </row>
        <row r="36">
          <cell r="A36" t="str">
            <v>Butter</v>
          </cell>
          <cell r="B36">
            <v>2</v>
          </cell>
        </row>
        <row r="37">
          <cell r="A37" t="str">
            <v>Cabbage</v>
          </cell>
          <cell r="B37">
            <v>1</v>
          </cell>
        </row>
        <row r="38">
          <cell r="A38" t="str">
            <v>Candles</v>
          </cell>
          <cell r="B38">
            <v>8</v>
          </cell>
        </row>
        <row r="39">
          <cell r="A39" t="str">
            <v>Cannon</v>
          </cell>
          <cell r="B39">
            <v>40</v>
          </cell>
        </row>
        <row r="40">
          <cell r="A40" t="str">
            <v>Canola</v>
          </cell>
          <cell r="B40">
            <v>1</v>
          </cell>
        </row>
        <row r="41">
          <cell r="A41" t="str">
            <v>Carrots</v>
          </cell>
          <cell r="B41">
            <v>1</v>
          </cell>
        </row>
        <row r="42">
          <cell r="A42" t="str">
            <v>Cask</v>
          </cell>
          <cell r="B42">
            <v>1</v>
          </cell>
        </row>
        <row r="43">
          <cell r="A43" t="str">
            <v>Canteen</v>
          </cell>
          <cell r="B43">
            <v>7</v>
          </cell>
        </row>
        <row r="44">
          <cell r="A44" t="str">
            <v>Filled Canteen</v>
          </cell>
          <cell r="B44">
            <v>7</v>
          </cell>
        </row>
        <row r="45">
          <cell r="A45" t="str">
            <v>Cauliflower</v>
          </cell>
          <cell r="B45">
            <v>1</v>
          </cell>
        </row>
        <row r="46">
          <cell r="A46" t="str">
            <v>Charcoal</v>
          </cell>
          <cell r="B46">
            <v>3</v>
          </cell>
        </row>
        <row r="47">
          <cell r="A47" t="str">
            <v>Charki</v>
          </cell>
          <cell r="B47">
            <v>1</v>
          </cell>
        </row>
        <row r="48">
          <cell r="A48" t="str">
            <v>Charki Cuts</v>
          </cell>
          <cell r="B48">
            <v>2</v>
          </cell>
        </row>
        <row r="49">
          <cell r="A49" t="str">
            <v>Charki Jerky</v>
          </cell>
          <cell r="B49">
            <v>4</v>
          </cell>
        </row>
        <row r="50">
          <cell r="A50" t="str">
            <v>Cheese</v>
          </cell>
          <cell r="B50">
            <v>2</v>
          </cell>
        </row>
        <row r="51">
          <cell r="A51" t="str">
            <v>Cheese Bread</v>
          </cell>
          <cell r="B51">
            <v>1</v>
          </cell>
        </row>
        <row r="52">
          <cell r="A52" t="str">
            <v>Cherries</v>
          </cell>
          <cell r="B52">
            <v>1</v>
          </cell>
        </row>
        <row r="53">
          <cell r="A53" t="str">
            <v>Chestnut</v>
          </cell>
          <cell r="B53">
            <v>1</v>
          </cell>
        </row>
        <row r="54">
          <cell r="A54" t="str">
            <v>Cheval</v>
          </cell>
          <cell r="B54">
            <v>1</v>
          </cell>
        </row>
        <row r="55">
          <cell r="A55" t="str">
            <v>Cheval Cuts</v>
          </cell>
          <cell r="B55">
            <v>2</v>
          </cell>
        </row>
        <row r="56">
          <cell r="A56" t="str">
            <v>Chicken Meat</v>
          </cell>
          <cell r="B56">
            <v>3</v>
          </cell>
        </row>
        <row r="57">
          <cell r="A57" t="str">
            <v>Chickpeas</v>
          </cell>
          <cell r="B57">
            <v>1</v>
          </cell>
        </row>
        <row r="58">
          <cell r="A58" t="str">
            <v>Chilies</v>
          </cell>
          <cell r="B58">
            <v>1</v>
          </cell>
        </row>
        <row r="59">
          <cell r="A59" t="str">
            <v>Chili Oil</v>
          </cell>
          <cell r="B59">
            <v>3</v>
          </cell>
        </row>
        <row r="60">
          <cell r="A60" t="str">
            <v>Chocolate</v>
          </cell>
          <cell r="B60">
            <v>10</v>
          </cell>
        </row>
        <row r="61">
          <cell r="A61" t="str">
            <v>Clay</v>
          </cell>
          <cell r="B61">
            <v>1</v>
          </cell>
        </row>
        <row r="62">
          <cell r="A62" t="str">
            <v>Cloth</v>
          </cell>
          <cell r="B62">
            <v>8</v>
          </cell>
        </row>
        <row r="63">
          <cell r="A63" t="str">
            <v>Cloth Down Coat</v>
          </cell>
          <cell r="B63">
            <v>20</v>
          </cell>
        </row>
        <row r="64">
          <cell r="A64" t="str">
            <v>Coal</v>
          </cell>
          <cell r="B64">
            <v>6</v>
          </cell>
        </row>
        <row r="65">
          <cell r="A65" t="str">
            <v>Coconut</v>
          </cell>
          <cell r="B65">
            <v>2</v>
          </cell>
        </row>
        <row r="66">
          <cell r="A66" t="str">
            <v>Corn</v>
          </cell>
          <cell r="B66">
            <v>1</v>
          </cell>
        </row>
        <row r="67">
          <cell r="A67" t="str">
            <v>Coffee</v>
          </cell>
          <cell r="B67">
            <v>10</v>
          </cell>
        </row>
        <row r="68">
          <cell r="A68" t="str">
            <v>Coffee Bean</v>
          </cell>
          <cell r="B68">
            <v>1</v>
          </cell>
        </row>
        <row r="69">
          <cell r="A69" t="str">
            <v>Coke</v>
          </cell>
          <cell r="B69">
            <v>3</v>
          </cell>
        </row>
        <row r="70">
          <cell r="A70" t="str">
            <v>Copper</v>
          </cell>
          <cell r="B70">
            <v>7</v>
          </cell>
        </row>
        <row r="71">
          <cell r="A71" t="str">
            <v>Copper Ore</v>
          </cell>
          <cell r="B71">
            <v>2</v>
          </cell>
        </row>
        <row r="72">
          <cell r="A72" t="str">
            <v>Copper Pipe</v>
          </cell>
          <cell r="B72">
            <v>20</v>
          </cell>
        </row>
        <row r="73">
          <cell r="A73" t="str">
            <v>Copperware</v>
          </cell>
          <cell r="B73">
            <v>10</v>
          </cell>
        </row>
        <row r="74">
          <cell r="A74" t="str">
            <v>Cotton</v>
          </cell>
          <cell r="B74">
            <v>1</v>
          </cell>
        </row>
        <row r="75">
          <cell r="A75" t="str">
            <v>Corned Bison</v>
          </cell>
          <cell r="B75">
            <v>4</v>
          </cell>
        </row>
        <row r="76">
          <cell r="A76" t="str">
            <v>Corned Beef</v>
          </cell>
          <cell r="B76">
            <v>4</v>
          </cell>
        </row>
        <row r="77">
          <cell r="A77" t="str">
            <v>Corned Charki</v>
          </cell>
          <cell r="B77">
            <v>4</v>
          </cell>
        </row>
        <row r="78">
          <cell r="A78" t="str">
            <v>Corned Cheval</v>
          </cell>
          <cell r="B78">
            <v>4</v>
          </cell>
        </row>
        <row r="79">
          <cell r="A79" t="str">
            <v>Crate</v>
          </cell>
          <cell r="B79">
            <v>1</v>
          </cell>
        </row>
        <row r="80">
          <cell r="A80" t="str">
            <v>Crayfish</v>
          </cell>
          <cell r="B80">
            <v>1</v>
          </cell>
        </row>
        <row r="81">
          <cell r="A81" t="str">
            <v>Cream</v>
          </cell>
          <cell r="B81">
            <v>2</v>
          </cell>
        </row>
        <row r="82">
          <cell r="A82" t="str">
            <v>Cucumbers</v>
          </cell>
          <cell r="B82">
            <v>1</v>
          </cell>
        </row>
        <row r="83">
          <cell r="A83" t="str">
            <v>Cured Leather</v>
          </cell>
          <cell r="B83">
            <v>20</v>
          </cell>
        </row>
        <row r="84">
          <cell r="A84" t="str">
            <v>Cured Venison</v>
          </cell>
          <cell r="B84">
            <v>4</v>
          </cell>
        </row>
        <row r="85">
          <cell r="A85" t="str">
            <v>Date</v>
          </cell>
          <cell r="B85">
            <v>2</v>
          </cell>
        </row>
        <row r="86">
          <cell r="A86" t="str">
            <v>Domesticated Animal</v>
          </cell>
          <cell r="B86">
            <v>250</v>
          </cell>
        </row>
        <row r="87">
          <cell r="A87" t="str">
            <v>Dress Coat</v>
          </cell>
          <cell r="B87">
            <v>15</v>
          </cell>
        </row>
        <row r="88">
          <cell r="A88" t="str">
            <v>Duck Meat</v>
          </cell>
          <cell r="B88">
            <v>1</v>
          </cell>
        </row>
        <row r="89">
          <cell r="A89" t="str">
            <v>Eggs</v>
          </cell>
          <cell r="B89">
            <v>1</v>
          </cell>
        </row>
        <row r="90">
          <cell r="A90" t="str">
            <v>Eggplant</v>
          </cell>
          <cell r="B90">
            <v>1</v>
          </cell>
        </row>
        <row r="91">
          <cell r="A91" t="str">
            <v>Fancy Furniture</v>
          </cell>
          <cell r="B91">
            <v>30</v>
          </cell>
        </row>
        <row r="92">
          <cell r="A92" t="str">
            <v>Fancy Homewares</v>
          </cell>
          <cell r="B92">
            <v>232</v>
          </cell>
        </row>
        <row r="93">
          <cell r="A93" t="str">
            <v>Feathers</v>
          </cell>
          <cell r="B93">
            <v>1</v>
          </cell>
        </row>
        <row r="94">
          <cell r="A94" t="str">
            <v>Figs</v>
          </cell>
          <cell r="B94">
            <v>1</v>
          </cell>
        </row>
        <row r="95">
          <cell r="A95" t="str">
            <v>Firebundles</v>
          </cell>
          <cell r="B95">
            <v>3</v>
          </cell>
        </row>
        <row r="96">
          <cell r="A96" t="str">
            <v>Firewood</v>
          </cell>
          <cell r="B96">
            <v>4</v>
          </cell>
        </row>
        <row r="97">
          <cell r="A97" t="str">
            <v>Fish</v>
          </cell>
          <cell r="B97">
            <v>1</v>
          </cell>
        </row>
        <row r="98">
          <cell r="A98" t="str">
            <v>Flax</v>
          </cell>
          <cell r="B98">
            <v>2</v>
          </cell>
        </row>
        <row r="99">
          <cell r="A99" t="str">
            <v>Flour</v>
          </cell>
          <cell r="B99">
            <v>1</v>
          </cell>
        </row>
        <row r="100">
          <cell r="A100" t="str">
            <v>Frock Coat</v>
          </cell>
          <cell r="B100">
            <v>20</v>
          </cell>
        </row>
        <row r="101">
          <cell r="A101" t="str">
            <v>Frog Legs</v>
          </cell>
          <cell r="B101">
            <v>2</v>
          </cell>
        </row>
        <row r="102">
          <cell r="A102" t="str">
            <v>Fruit Jam</v>
          </cell>
          <cell r="B102">
            <v>4</v>
          </cell>
        </row>
        <row r="103">
          <cell r="A103" t="str">
            <v>Fruitcake</v>
          </cell>
          <cell r="B103">
            <v>1</v>
          </cell>
        </row>
        <row r="104">
          <cell r="A104" t="str">
            <v>Full Coat</v>
          </cell>
          <cell r="B104">
            <v>15</v>
          </cell>
        </row>
        <row r="105">
          <cell r="A105" t="str">
            <v>Full Livery</v>
          </cell>
          <cell r="B105">
            <v>20</v>
          </cell>
        </row>
        <row r="106">
          <cell r="A106" t="str">
            <v>Full Suit</v>
          </cell>
          <cell r="B106">
            <v>20</v>
          </cell>
        </row>
        <row r="107">
          <cell r="A107" t="str">
            <v>Furnace Fuel</v>
          </cell>
          <cell r="B107">
            <v>3</v>
          </cell>
        </row>
        <row r="108">
          <cell r="A108" t="str">
            <v>Furniture</v>
          </cell>
          <cell r="B108">
            <v>22</v>
          </cell>
        </row>
        <row r="109">
          <cell r="A109" t="str">
            <v>Ginger</v>
          </cell>
          <cell r="B109">
            <v>1</v>
          </cell>
        </row>
        <row r="110">
          <cell r="A110" t="str">
            <v>Glass</v>
          </cell>
          <cell r="B110">
            <v>6</v>
          </cell>
        </row>
        <row r="111">
          <cell r="A111" t="str">
            <v>Glassware</v>
          </cell>
          <cell r="B111">
            <v>6</v>
          </cell>
        </row>
        <row r="112">
          <cell r="A112" t="str">
            <v>Gold</v>
          </cell>
          <cell r="B112">
            <v>12</v>
          </cell>
        </row>
        <row r="113">
          <cell r="A113" t="str">
            <v>Gold Guilder</v>
          </cell>
          <cell r="B113">
            <v>10</v>
          </cell>
        </row>
        <row r="114">
          <cell r="A114" t="str">
            <v>Gold Ore</v>
          </cell>
          <cell r="B114">
            <v>10</v>
          </cell>
        </row>
        <row r="115">
          <cell r="A115" t="str">
            <v>Grapes</v>
          </cell>
          <cell r="B115">
            <v>1</v>
          </cell>
        </row>
        <row r="116">
          <cell r="A116" t="str">
            <v>Grapefruit</v>
          </cell>
          <cell r="B116">
            <v>2</v>
          </cell>
        </row>
        <row r="117">
          <cell r="A117" t="str">
            <v>Guava</v>
          </cell>
          <cell r="B117">
            <v>2</v>
          </cell>
        </row>
        <row r="118">
          <cell r="A118" t="str">
            <v>Haggis</v>
          </cell>
          <cell r="B118">
            <v>4</v>
          </cell>
        </row>
        <row r="119">
          <cell r="A119" t="str">
            <v>Hangikjot</v>
          </cell>
          <cell r="B119">
            <v>4</v>
          </cell>
        </row>
        <row r="120">
          <cell r="A120" t="str">
            <v>Hardtack</v>
          </cell>
          <cell r="B120">
            <v>1</v>
          </cell>
        </row>
        <row r="121">
          <cell r="A121" t="str">
            <v>Hardwood</v>
          </cell>
          <cell r="B121">
            <v>4</v>
          </cell>
        </row>
        <row r="122">
          <cell r="A122" t="str">
            <v>Healing Broth</v>
          </cell>
          <cell r="B122">
            <v>6</v>
          </cell>
        </row>
        <row r="123">
          <cell r="A123" t="str">
            <v>Healing Oil</v>
          </cell>
          <cell r="B123">
            <v>6</v>
          </cell>
        </row>
        <row r="124">
          <cell r="A124" t="str">
            <v>Healing Poultice</v>
          </cell>
          <cell r="B124">
            <v>6</v>
          </cell>
        </row>
        <row r="125">
          <cell r="A125" t="str">
            <v>Hemp</v>
          </cell>
          <cell r="B125">
            <v>2</v>
          </cell>
        </row>
        <row r="126">
          <cell r="A126" t="str">
            <v>Herbs</v>
          </cell>
          <cell r="B126">
            <v>4</v>
          </cell>
        </row>
        <row r="127">
          <cell r="A127" t="str">
            <v>Hide Coat</v>
          </cell>
          <cell r="B127">
            <v>15</v>
          </cell>
        </row>
        <row r="128">
          <cell r="A128" t="str">
            <v>Homewares</v>
          </cell>
          <cell r="B128">
            <v>190</v>
          </cell>
        </row>
        <row r="129">
          <cell r="A129" t="str">
            <v>Honey</v>
          </cell>
          <cell r="B129">
            <v>1</v>
          </cell>
        </row>
        <row r="130">
          <cell r="A130" t="str">
            <v>Honeydew</v>
          </cell>
          <cell r="B130">
            <v>1</v>
          </cell>
        </row>
        <row r="131">
          <cell r="A131" t="str">
            <v>Hull Component</v>
          </cell>
          <cell r="B131">
            <v>125</v>
          </cell>
        </row>
        <row r="132">
          <cell r="A132" t="str">
            <v>Iron</v>
          </cell>
          <cell r="B132">
            <v>5</v>
          </cell>
        </row>
        <row r="133">
          <cell r="A133" t="str">
            <v>Iron Ore</v>
          </cell>
          <cell r="B133">
            <v>2</v>
          </cell>
        </row>
        <row r="134">
          <cell r="A134" t="str">
            <v>Iron Statue</v>
          </cell>
          <cell r="B134">
            <v>120</v>
          </cell>
        </row>
        <row r="135">
          <cell r="A135" t="str">
            <v>Iron Tools</v>
          </cell>
          <cell r="B135">
            <v>8</v>
          </cell>
        </row>
        <row r="136">
          <cell r="A136" t="str">
            <v>Jade</v>
          </cell>
          <cell r="B136">
            <v>10</v>
          </cell>
        </row>
        <row r="137">
          <cell r="A137" t="str">
            <v>Jade Statue</v>
          </cell>
          <cell r="B137">
            <v>240</v>
          </cell>
        </row>
        <row r="138">
          <cell r="A138" t="str">
            <v>Joists</v>
          </cell>
          <cell r="B138">
            <v>30</v>
          </cell>
        </row>
        <row r="139">
          <cell r="A139" t="str">
            <v>Kale</v>
          </cell>
          <cell r="B139">
            <v>1</v>
          </cell>
        </row>
        <row r="140">
          <cell r="A140" t="str">
            <v>Kielbasa</v>
          </cell>
          <cell r="B140">
            <v>4</v>
          </cell>
        </row>
        <row r="141">
          <cell r="A141" t="str">
            <v>Kernels</v>
          </cell>
          <cell r="B141">
            <v>1</v>
          </cell>
        </row>
        <row r="142">
          <cell r="A142" t="str">
            <v>Kiwi</v>
          </cell>
          <cell r="B142">
            <v>2</v>
          </cell>
        </row>
        <row r="143">
          <cell r="A143" t="str">
            <v>Kumquat</v>
          </cell>
          <cell r="B143">
            <v>2</v>
          </cell>
        </row>
        <row r="144">
          <cell r="A144" t="str">
            <v>Lamp Oil</v>
          </cell>
          <cell r="B144">
            <v>35</v>
          </cell>
        </row>
        <row r="145">
          <cell r="A145" t="str">
            <v>Leather</v>
          </cell>
          <cell r="B145">
            <v>10</v>
          </cell>
        </row>
        <row r="146">
          <cell r="A146" t="str">
            <v>Leek</v>
          </cell>
          <cell r="B146">
            <v>1</v>
          </cell>
        </row>
        <row r="147">
          <cell r="A147" t="str">
            <v>Lemon</v>
          </cell>
          <cell r="B147">
            <v>2</v>
          </cell>
        </row>
        <row r="148">
          <cell r="A148" t="str">
            <v>Lettuce</v>
          </cell>
          <cell r="B148">
            <v>1</v>
          </cell>
        </row>
        <row r="149">
          <cell r="A149" t="str">
            <v>Lime</v>
          </cell>
          <cell r="B149">
            <v>2</v>
          </cell>
        </row>
        <row r="150">
          <cell r="A150" t="str">
            <v>Linen</v>
          </cell>
          <cell r="B150">
            <v>8</v>
          </cell>
        </row>
        <row r="151">
          <cell r="A151" t="str">
            <v>Lobster</v>
          </cell>
          <cell r="B151">
            <v>1</v>
          </cell>
        </row>
        <row r="152">
          <cell r="A152" t="str">
            <v>Log</v>
          </cell>
          <cell r="B152">
            <v>1</v>
          </cell>
        </row>
        <row r="153">
          <cell r="A153" t="str">
            <v>Lumber</v>
          </cell>
          <cell r="B153">
            <v>4</v>
          </cell>
        </row>
        <row r="154">
          <cell r="A154" t="str">
            <v>Mango</v>
          </cell>
          <cell r="B154">
            <v>2</v>
          </cell>
        </row>
        <row r="155">
          <cell r="A155" t="str">
            <v>Maple Sap</v>
          </cell>
          <cell r="B155">
            <v>1</v>
          </cell>
        </row>
        <row r="156">
          <cell r="A156" t="str">
            <v>Maple Syrup</v>
          </cell>
          <cell r="B156">
            <v>2</v>
          </cell>
        </row>
        <row r="157">
          <cell r="A157" t="str">
            <v>Marble</v>
          </cell>
          <cell r="B157">
            <v>11</v>
          </cell>
        </row>
        <row r="158">
          <cell r="A158" t="str">
            <v>Marble Statue</v>
          </cell>
          <cell r="B158">
            <v>285</v>
          </cell>
        </row>
        <row r="159">
          <cell r="A159" t="str">
            <v>Mead</v>
          </cell>
          <cell r="B159">
            <v>8</v>
          </cell>
        </row>
        <row r="160">
          <cell r="A160" t="str">
            <v>Military Supply</v>
          </cell>
          <cell r="B160">
            <v>5</v>
          </cell>
        </row>
        <row r="161">
          <cell r="A161" t="str">
            <v>Milk</v>
          </cell>
          <cell r="B161">
            <v>1</v>
          </cell>
        </row>
        <row r="162">
          <cell r="A162" t="str">
            <v>Mulberry Leaves</v>
          </cell>
          <cell r="B162">
            <v>1</v>
          </cell>
        </row>
        <row r="163">
          <cell r="A163" t="str">
            <v>Mushrooms</v>
          </cell>
          <cell r="B163">
            <v>1</v>
          </cell>
        </row>
        <row r="164">
          <cell r="A164" t="str">
            <v>Musket</v>
          </cell>
          <cell r="B164">
            <v>12</v>
          </cell>
        </row>
        <row r="165">
          <cell r="A165" t="str">
            <v>Mussel</v>
          </cell>
          <cell r="B165">
            <v>1</v>
          </cell>
        </row>
        <row r="166">
          <cell r="A166" t="str">
            <v>Mutton</v>
          </cell>
          <cell r="B166">
            <v>1</v>
          </cell>
        </row>
        <row r="167">
          <cell r="A167" t="str">
            <v>Mutton Cuts</v>
          </cell>
          <cell r="B167">
            <v>2</v>
          </cell>
        </row>
        <row r="168">
          <cell r="A168" t="str">
            <v>Native Artifact</v>
          </cell>
          <cell r="B168">
            <v>2500</v>
          </cell>
        </row>
        <row r="169">
          <cell r="A169" t="str">
            <v>Nectarine</v>
          </cell>
          <cell r="B169">
            <v>2</v>
          </cell>
        </row>
        <row r="170">
          <cell r="A170" t="str">
            <v>Nutbread</v>
          </cell>
          <cell r="B170">
            <v>1</v>
          </cell>
        </row>
        <row r="171">
          <cell r="A171" t="str">
            <v>Oat</v>
          </cell>
          <cell r="B171">
            <v>1</v>
          </cell>
        </row>
        <row r="172">
          <cell r="A172" t="str">
            <v>Olives</v>
          </cell>
          <cell r="B172">
            <v>1</v>
          </cell>
        </row>
        <row r="173">
          <cell r="A173" t="str">
            <v>Onions</v>
          </cell>
          <cell r="B173">
            <v>1</v>
          </cell>
        </row>
        <row r="174">
          <cell r="A174" t="str">
            <v>Orange</v>
          </cell>
          <cell r="B174">
            <v>1</v>
          </cell>
        </row>
        <row r="175">
          <cell r="A175" t="str">
            <v>Oyster</v>
          </cell>
          <cell r="B175">
            <v>1</v>
          </cell>
        </row>
        <row r="176">
          <cell r="A176" t="str">
            <v>Papaya</v>
          </cell>
          <cell r="B176">
            <v>1</v>
          </cell>
        </row>
        <row r="177">
          <cell r="A177" t="str">
            <v>Parsnips</v>
          </cell>
          <cell r="B177">
            <v>1</v>
          </cell>
        </row>
        <row r="178">
          <cell r="A178" t="str">
            <v>Peacoat</v>
          </cell>
          <cell r="B178">
            <v>20</v>
          </cell>
        </row>
        <row r="179">
          <cell r="A179" t="str">
            <v>Peaches</v>
          </cell>
          <cell r="B179">
            <v>1</v>
          </cell>
        </row>
        <row r="180">
          <cell r="A180" t="str">
            <v>Pearl</v>
          </cell>
          <cell r="B180">
            <v>10</v>
          </cell>
        </row>
        <row r="181">
          <cell r="A181" t="str">
            <v>Pears</v>
          </cell>
          <cell r="B181">
            <v>1</v>
          </cell>
        </row>
        <row r="182">
          <cell r="A182" t="str">
            <v>Peas</v>
          </cell>
          <cell r="B182">
            <v>1</v>
          </cell>
        </row>
        <row r="183">
          <cell r="A183" t="str">
            <v>Pecans</v>
          </cell>
          <cell r="B183">
            <v>1</v>
          </cell>
        </row>
        <row r="184">
          <cell r="A184" t="str">
            <v>Pemmican</v>
          </cell>
          <cell r="B184">
            <v>4</v>
          </cell>
        </row>
        <row r="185">
          <cell r="A185" t="str">
            <v>Peppers</v>
          </cell>
          <cell r="B185">
            <v>1</v>
          </cell>
        </row>
        <row r="186">
          <cell r="A186" t="str">
            <v>Pewter</v>
          </cell>
          <cell r="B186">
            <v>10</v>
          </cell>
        </row>
        <row r="187">
          <cell r="A187" t="str">
            <v>Pewterware</v>
          </cell>
          <cell r="B187">
            <v>15</v>
          </cell>
        </row>
        <row r="188">
          <cell r="A188" t="str">
            <v>Pickled Eggs</v>
          </cell>
          <cell r="B188">
            <v>4</v>
          </cell>
        </row>
        <row r="189">
          <cell r="A189" t="str">
            <v>Pickled Vegetable</v>
          </cell>
          <cell r="B189">
            <v>4</v>
          </cell>
        </row>
        <row r="190">
          <cell r="A190" t="str">
            <v>Pineapples</v>
          </cell>
          <cell r="B190">
            <v>2</v>
          </cell>
        </row>
        <row r="191">
          <cell r="A191" t="str">
            <v>Pipe Tobacco</v>
          </cell>
          <cell r="B191">
            <v>6</v>
          </cell>
        </row>
        <row r="192">
          <cell r="A192" t="str">
            <v>Plums</v>
          </cell>
          <cell r="B192">
            <v>1</v>
          </cell>
        </row>
        <row r="193">
          <cell r="A193" t="str">
            <v>Polished Gemstone</v>
          </cell>
          <cell r="B193">
            <v>250</v>
          </cell>
        </row>
        <row r="194">
          <cell r="A194" t="str">
            <v>Pork</v>
          </cell>
          <cell r="B194">
            <v>1</v>
          </cell>
        </row>
        <row r="195">
          <cell r="A195" t="str">
            <v>Pork Cuts</v>
          </cell>
          <cell r="B195">
            <v>2</v>
          </cell>
        </row>
        <row r="196">
          <cell r="A196" t="str">
            <v>Potatoes</v>
          </cell>
          <cell r="B196">
            <v>1</v>
          </cell>
        </row>
        <row r="197">
          <cell r="A197" t="str">
            <v>Potted Meat</v>
          </cell>
          <cell r="B197">
            <v>4</v>
          </cell>
        </row>
        <row r="198">
          <cell r="A198" t="str">
            <v>Pottery</v>
          </cell>
          <cell r="B198">
            <v>25</v>
          </cell>
        </row>
        <row r="199">
          <cell r="A199" t="str">
            <v>Pub Meal</v>
          </cell>
          <cell r="B199">
            <v>5</v>
          </cell>
        </row>
        <row r="200">
          <cell r="A200" t="str">
            <v>Pumpkins</v>
          </cell>
          <cell r="B200">
            <v>1</v>
          </cell>
        </row>
        <row r="201">
          <cell r="A201" t="str">
            <v>Quinces</v>
          </cell>
          <cell r="B201">
            <v>1</v>
          </cell>
        </row>
        <row r="202">
          <cell r="A202" t="str">
            <v>Radishes</v>
          </cell>
          <cell r="B202">
            <v>1</v>
          </cell>
        </row>
        <row r="203">
          <cell r="A203" t="str">
            <v>Raspberries</v>
          </cell>
          <cell r="B203">
            <v>1</v>
          </cell>
        </row>
        <row r="204">
          <cell r="A204" t="str">
            <v>Red Mulberries</v>
          </cell>
          <cell r="B204">
            <v>1</v>
          </cell>
        </row>
        <row r="205">
          <cell r="A205" t="str">
            <v>Reeds</v>
          </cell>
          <cell r="B205">
            <v>1</v>
          </cell>
        </row>
        <row r="206">
          <cell r="A206" t="str">
            <v>Rice</v>
          </cell>
          <cell r="B206">
            <v>1</v>
          </cell>
        </row>
        <row r="207">
          <cell r="A207" t="str">
            <v>Rockmelon</v>
          </cell>
          <cell r="B207">
            <v>1</v>
          </cell>
        </row>
        <row r="208">
          <cell r="A208" t="str">
            <v>Roots</v>
          </cell>
          <cell r="B208">
            <v>1</v>
          </cell>
        </row>
        <row r="209">
          <cell r="A209" t="str">
            <v>Rope</v>
          </cell>
          <cell r="B209">
            <v>35</v>
          </cell>
        </row>
        <row r="210">
          <cell r="A210" t="str">
            <v>Rough Gemstone</v>
          </cell>
          <cell r="B210">
            <v>200</v>
          </cell>
        </row>
        <row r="211">
          <cell r="A211" t="str">
            <v>Rough Tools</v>
          </cell>
          <cell r="B211">
            <v>2</v>
          </cell>
        </row>
        <row r="212">
          <cell r="A212" t="str">
            <v>Rug</v>
          </cell>
          <cell r="B212">
            <v>18</v>
          </cell>
        </row>
        <row r="213">
          <cell r="A213" t="str">
            <v>Rum</v>
          </cell>
          <cell r="B213">
            <v>10</v>
          </cell>
        </row>
        <row r="214">
          <cell r="A214" t="str">
            <v>Rye</v>
          </cell>
          <cell r="B214">
            <v>1</v>
          </cell>
        </row>
        <row r="215">
          <cell r="A215" t="str">
            <v>Salt</v>
          </cell>
          <cell r="B215">
            <v>1</v>
          </cell>
        </row>
        <row r="216">
          <cell r="A216" t="str">
            <v>Salted Cod</v>
          </cell>
          <cell r="B216">
            <v>4</v>
          </cell>
        </row>
        <row r="217">
          <cell r="A217" t="str">
            <v>Salted Pork</v>
          </cell>
          <cell r="B217">
            <v>4</v>
          </cell>
        </row>
        <row r="218">
          <cell r="A218" t="str">
            <v>Sand</v>
          </cell>
          <cell r="B218">
            <v>1</v>
          </cell>
        </row>
        <row r="219">
          <cell r="A219" t="str">
            <v>Sausages</v>
          </cell>
          <cell r="B219">
            <v>1</v>
          </cell>
        </row>
        <row r="220">
          <cell r="A220" t="str">
            <v>Scotch</v>
          </cell>
          <cell r="B220">
            <v>10</v>
          </cell>
        </row>
        <row r="221">
          <cell r="A221" t="str">
            <v>Seal Meat</v>
          </cell>
          <cell r="B221">
            <v>1</v>
          </cell>
        </row>
        <row r="222">
          <cell r="A222" t="str">
            <v>Seaweed</v>
          </cell>
          <cell r="B222">
            <v>1</v>
          </cell>
        </row>
        <row r="223">
          <cell r="A223" t="str">
            <v>Seed Oil</v>
          </cell>
          <cell r="B223">
            <v>3</v>
          </cell>
        </row>
        <row r="224">
          <cell r="A224" t="str">
            <v>Silk</v>
          </cell>
          <cell r="B224">
            <v>8</v>
          </cell>
        </row>
        <row r="225">
          <cell r="A225" t="str">
            <v>Silk Cocoons</v>
          </cell>
          <cell r="B225">
            <v>8</v>
          </cell>
        </row>
        <row r="226">
          <cell r="A226" t="str">
            <v>Silkworms</v>
          </cell>
          <cell r="B226">
            <v>1</v>
          </cell>
        </row>
        <row r="227">
          <cell r="A227" t="str">
            <v>Silkworm Egg</v>
          </cell>
          <cell r="B227">
            <v>8</v>
          </cell>
        </row>
        <row r="228">
          <cell r="A228" t="str">
            <v>Silver</v>
          </cell>
          <cell r="B228">
            <v>10</v>
          </cell>
        </row>
        <row r="229">
          <cell r="A229" t="str">
            <v>Silver Ore</v>
          </cell>
          <cell r="B229">
            <v>3</v>
          </cell>
        </row>
        <row r="230">
          <cell r="A230" t="str">
            <v>Silver Pfennig</v>
          </cell>
          <cell r="B230">
            <v>1</v>
          </cell>
        </row>
        <row r="231">
          <cell r="A231" t="str">
            <v>Silverware</v>
          </cell>
          <cell r="B231">
            <v>15</v>
          </cell>
        </row>
        <row r="232">
          <cell r="A232" t="str">
            <v>Smoked Cheese</v>
          </cell>
          <cell r="B232">
            <v>4</v>
          </cell>
        </row>
        <row r="233">
          <cell r="A233" t="str">
            <v>Smoked Cheval</v>
          </cell>
          <cell r="B233">
            <v>4</v>
          </cell>
        </row>
        <row r="234">
          <cell r="A234" t="str">
            <v>Smoked Chili</v>
          </cell>
          <cell r="B234">
            <v>4</v>
          </cell>
        </row>
        <row r="235">
          <cell r="A235" t="str">
            <v>Smoked Fish</v>
          </cell>
          <cell r="B235">
            <v>4</v>
          </cell>
        </row>
        <row r="236">
          <cell r="A236" t="str">
            <v>Sorghum</v>
          </cell>
          <cell r="B236">
            <v>1</v>
          </cell>
        </row>
        <row r="237">
          <cell r="A237" t="str">
            <v>Soybeans</v>
          </cell>
          <cell r="B237">
            <v>1</v>
          </cell>
        </row>
        <row r="238">
          <cell r="A238" t="str">
            <v>Spinach</v>
          </cell>
          <cell r="B238">
            <v>1</v>
          </cell>
        </row>
        <row r="239">
          <cell r="A239" t="str">
            <v>Spirits</v>
          </cell>
          <cell r="B239">
            <v>10</v>
          </cell>
        </row>
        <row r="240">
          <cell r="A240" t="str">
            <v>Squash</v>
          </cell>
          <cell r="B240">
            <v>1</v>
          </cell>
        </row>
        <row r="241">
          <cell r="A241" t="str">
            <v>Steel Tools</v>
          </cell>
          <cell r="B241">
            <v>10</v>
          </cell>
        </row>
        <row r="242">
          <cell r="A242" t="str">
            <v>Stone</v>
          </cell>
          <cell r="B242">
            <v>7</v>
          </cell>
        </row>
        <row r="243">
          <cell r="A243" t="str">
            <v>Stone Statue</v>
          </cell>
          <cell r="B243">
            <v>70</v>
          </cell>
        </row>
        <row r="244">
          <cell r="A244" t="str">
            <v>Strawberries</v>
          </cell>
          <cell r="B244">
            <v>1</v>
          </cell>
        </row>
        <row r="245">
          <cell r="A245" t="str">
            <v>Sugar</v>
          </cell>
          <cell r="B245">
            <v>2</v>
          </cell>
        </row>
        <row r="246">
          <cell r="A246" t="str">
            <v>Sugar Beet</v>
          </cell>
          <cell r="B246">
            <v>1</v>
          </cell>
        </row>
        <row r="247">
          <cell r="A247" t="str">
            <v>Sugar Cane</v>
          </cell>
          <cell r="B247">
            <v>1</v>
          </cell>
        </row>
        <row r="248">
          <cell r="A248" t="str">
            <v>Sugar Cookies</v>
          </cell>
          <cell r="B248">
            <v>1</v>
          </cell>
        </row>
        <row r="249">
          <cell r="A249" t="str">
            <v>Surstromming</v>
          </cell>
          <cell r="B249">
            <v>4</v>
          </cell>
        </row>
        <row r="250">
          <cell r="A250" t="str">
            <v>Survival Coat</v>
          </cell>
          <cell r="B250">
            <v>15</v>
          </cell>
        </row>
        <row r="251">
          <cell r="A251" t="str">
            <v>Tallow</v>
          </cell>
          <cell r="B251">
            <v>1</v>
          </cell>
        </row>
        <row r="252">
          <cell r="A252" t="str">
            <v>Tamarind</v>
          </cell>
          <cell r="B252">
            <v>2</v>
          </cell>
        </row>
        <row r="253">
          <cell r="A253" t="str">
            <v>Tea</v>
          </cell>
          <cell r="B253">
            <v>10</v>
          </cell>
        </row>
        <row r="254">
          <cell r="A254" t="str">
            <v>Tin</v>
          </cell>
          <cell r="B254">
            <v>7</v>
          </cell>
        </row>
        <row r="255">
          <cell r="A255" t="str">
            <v>Tin Ore</v>
          </cell>
          <cell r="B255">
            <v>2</v>
          </cell>
        </row>
        <row r="256">
          <cell r="A256" t="str">
            <v>Tinware</v>
          </cell>
          <cell r="B256">
            <v>10</v>
          </cell>
        </row>
        <row r="257">
          <cell r="A257" t="str">
            <v>Tinned Fruit</v>
          </cell>
          <cell r="B257">
            <v>3</v>
          </cell>
        </row>
        <row r="258">
          <cell r="A258" t="str">
            <v>Tinned Meat</v>
          </cell>
          <cell r="B258">
            <v>3</v>
          </cell>
        </row>
        <row r="259">
          <cell r="A259" t="str">
            <v>Tinned Soup</v>
          </cell>
          <cell r="B259">
            <v>3</v>
          </cell>
        </row>
        <row r="260">
          <cell r="A260" t="str">
            <v>Tinned Vegetable</v>
          </cell>
          <cell r="B260">
            <v>3</v>
          </cell>
        </row>
        <row r="261">
          <cell r="A261" t="str">
            <v>Tobacco Leaf</v>
          </cell>
          <cell r="B261">
            <v>1</v>
          </cell>
        </row>
        <row r="262">
          <cell r="A262" t="str">
            <v>Tomatoes</v>
          </cell>
          <cell r="B262">
            <v>1</v>
          </cell>
        </row>
        <row r="263">
          <cell r="A263" t="str">
            <v>Town Coat</v>
          </cell>
          <cell r="B263">
            <v>20</v>
          </cell>
        </row>
        <row r="264">
          <cell r="A264" t="str">
            <v>Tulip</v>
          </cell>
          <cell r="B264">
            <v>1</v>
          </cell>
        </row>
        <row r="265">
          <cell r="A265" t="str">
            <v>Turnips</v>
          </cell>
          <cell r="B265">
            <v>1</v>
          </cell>
        </row>
        <row r="266">
          <cell r="A266" t="str">
            <v>Turtles</v>
          </cell>
          <cell r="B266">
            <v>2</v>
          </cell>
        </row>
        <row r="267">
          <cell r="A267" t="str">
            <v>Vegetable Oil</v>
          </cell>
          <cell r="B267">
            <v>3</v>
          </cell>
        </row>
        <row r="268">
          <cell r="A268" t="str">
            <v>Venison</v>
          </cell>
          <cell r="B268">
            <v>1</v>
          </cell>
        </row>
        <row r="269">
          <cell r="A269" t="str">
            <v>Venison Cuts</v>
          </cell>
          <cell r="B269">
            <v>2</v>
          </cell>
        </row>
        <row r="270">
          <cell r="A270" t="str">
            <v>Walnuts</v>
          </cell>
          <cell r="B270">
            <v>1</v>
          </cell>
        </row>
        <row r="271">
          <cell r="A271" t="str">
            <v>Water</v>
          </cell>
          <cell r="B271">
            <v>1</v>
          </cell>
        </row>
        <row r="272">
          <cell r="A272" t="str">
            <v>Watermelons</v>
          </cell>
          <cell r="B272">
            <v>1</v>
          </cell>
        </row>
        <row r="273">
          <cell r="A273" t="str">
            <v>Wedding Pemmican</v>
          </cell>
          <cell r="B273">
            <v>4</v>
          </cell>
        </row>
        <row r="274">
          <cell r="A274" t="str">
            <v>Whale Blubber</v>
          </cell>
          <cell r="B274">
            <v>1</v>
          </cell>
        </row>
        <row r="275">
          <cell r="A275" t="str">
            <v>Whale Meat</v>
          </cell>
          <cell r="B275">
            <v>1</v>
          </cell>
        </row>
        <row r="276">
          <cell r="A276" t="str">
            <v>Wheat</v>
          </cell>
          <cell r="B276">
            <v>1</v>
          </cell>
        </row>
        <row r="277">
          <cell r="A277" t="str">
            <v>Wild Seeds</v>
          </cell>
          <cell r="B277">
            <v>1</v>
          </cell>
        </row>
        <row r="278">
          <cell r="A278" t="str">
            <v>Wine</v>
          </cell>
          <cell r="B278">
            <v>8</v>
          </cell>
        </row>
        <row r="279">
          <cell r="A279" t="str">
            <v>Winter Coat</v>
          </cell>
          <cell r="B279">
            <v>20</v>
          </cell>
        </row>
        <row r="280">
          <cell r="A280" t="str">
            <v>Wood Statue</v>
          </cell>
          <cell r="B280">
            <v>48</v>
          </cell>
        </row>
        <row r="281">
          <cell r="A281" t="str">
            <v>Wool</v>
          </cell>
          <cell r="B281">
            <v>5</v>
          </cell>
        </row>
        <row r="282">
          <cell r="A282" t="str">
            <v>Wool Coat</v>
          </cell>
          <cell r="B282">
            <v>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26"/>
  <sheetViews>
    <sheetView zoomScaleNormal="100" workbookViewId="0">
      <pane ySplit="4" topLeftCell="A169" activePane="bottomLeft" state="frozen"/>
      <selection pane="bottomLeft" activeCell="A117" sqref="A117"/>
    </sheetView>
  </sheetViews>
  <sheetFormatPr defaultColWidth="17.33203125" defaultRowHeight="15" customHeight="1" x14ac:dyDescent="0.25"/>
  <cols>
    <col min="1" max="1" width="20" customWidth="1"/>
    <col min="2" max="2" width="6.77734375" customWidth="1"/>
    <col min="3" max="3" width="14.109375" customWidth="1"/>
    <col min="4" max="4" width="5.77734375" customWidth="1"/>
    <col min="5" max="5" width="6.77734375" customWidth="1"/>
    <col min="6" max="6" width="12.77734375" customWidth="1"/>
    <col min="7" max="7" width="5.77734375" customWidth="1"/>
    <col min="8" max="8" width="6.77734375" customWidth="1"/>
    <col min="9" max="9" width="12.77734375" customWidth="1"/>
    <col min="10" max="10" width="5.77734375" customWidth="1"/>
    <col min="11" max="14" width="6.77734375" customWidth="1"/>
    <col min="15" max="16" width="7.77734375" customWidth="1"/>
    <col min="17" max="18" width="6.77734375" customWidth="1"/>
    <col min="19" max="20" width="7.77734375" customWidth="1"/>
    <col min="21" max="21" width="10.6640625" customWidth="1"/>
  </cols>
  <sheetData>
    <row r="1" spans="1:21" ht="20.25" customHeight="1" x14ac:dyDescent="0.4">
      <c r="A1" s="67" t="s">
        <v>555</v>
      </c>
      <c r="B1" s="5"/>
      <c r="C1" s="3"/>
      <c r="D1" s="2"/>
      <c r="E1" s="2"/>
      <c r="F1" s="3"/>
      <c r="G1" s="2"/>
      <c r="H1" s="2"/>
      <c r="I1" s="4"/>
      <c r="J1" s="2"/>
      <c r="K1" s="2"/>
      <c r="L1" s="5"/>
      <c r="M1" s="2"/>
      <c r="N1" s="2"/>
      <c r="O1" s="5"/>
      <c r="P1" s="5"/>
      <c r="Q1" s="2"/>
      <c r="R1" s="2"/>
      <c r="S1" s="5"/>
      <c r="T1" s="5"/>
      <c r="U1" s="5"/>
    </row>
    <row r="2" spans="1:21" ht="20.25" customHeight="1" x14ac:dyDescent="0.4">
      <c r="A2" s="1"/>
      <c r="B2" s="5"/>
      <c r="C2" s="3"/>
      <c r="D2" s="2"/>
      <c r="E2" s="2"/>
      <c r="F2" s="3"/>
      <c r="G2" s="2"/>
      <c r="H2" s="2"/>
      <c r="I2" s="4"/>
      <c r="J2" s="2"/>
      <c r="K2" s="2"/>
      <c r="L2" s="5"/>
      <c r="M2" s="2"/>
      <c r="N2" s="2"/>
      <c r="O2" s="5"/>
      <c r="P2" s="5"/>
      <c r="Q2" s="2"/>
      <c r="R2" s="2"/>
      <c r="S2" s="5"/>
      <c r="T2" s="5"/>
      <c r="U2" s="5"/>
    </row>
    <row r="3" spans="1:21" ht="13.2" customHeight="1" x14ac:dyDescent="0.25">
      <c r="A3" s="290"/>
      <c r="B3" s="290"/>
      <c r="C3" s="291" t="s">
        <v>544</v>
      </c>
      <c r="D3" s="292"/>
      <c r="E3" s="292"/>
      <c r="F3" s="292"/>
      <c r="G3" s="292"/>
      <c r="H3" s="292"/>
      <c r="I3" s="292"/>
      <c r="J3" s="292"/>
      <c r="K3" s="292"/>
      <c r="L3" s="293"/>
      <c r="M3" s="294" t="s">
        <v>513</v>
      </c>
      <c r="N3" s="295"/>
      <c r="O3" s="295"/>
      <c r="P3" s="296"/>
      <c r="Q3" s="297" t="s">
        <v>514</v>
      </c>
      <c r="R3" s="298"/>
      <c r="S3" s="298"/>
      <c r="T3" s="299"/>
      <c r="U3" s="5"/>
    </row>
    <row r="4" spans="1:21" ht="39.6" x14ac:dyDescent="0.25">
      <c r="A4" s="300" t="s">
        <v>508</v>
      </c>
      <c r="B4" s="301" t="s">
        <v>511</v>
      </c>
      <c r="C4" s="302" t="s">
        <v>2</v>
      </c>
      <c r="D4" s="303" t="s">
        <v>3</v>
      </c>
      <c r="E4" s="304" t="s">
        <v>4</v>
      </c>
      <c r="F4" s="305" t="s">
        <v>5</v>
      </c>
      <c r="G4" s="303" t="s">
        <v>3</v>
      </c>
      <c r="H4" s="306" t="s">
        <v>4</v>
      </c>
      <c r="I4" s="307" t="s">
        <v>6</v>
      </c>
      <c r="J4" s="303" t="s">
        <v>3</v>
      </c>
      <c r="K4" s="308" t="s">
        <v>4</v>
      </c>
      <c r="L4" s="309" t="s">
        <v>545</v>
      </c>
      <c r="M4" s="310" t="s">
        <v>512</v>
      </c>
      <c r="N4" s="311" t="s">
        <v>515</v>
      </c>
      <c r="O4" s="311" t="s">
        <v>509</v>
      </c>
      <c r="P4" s="312" t="s">
        <v>510</v>
      </c>
      <c r="Q4" s="313" t="s">
        <v>512</v>
      </c>
      <c r="R4" s="314" t="s">
        <v>515</v>
      </c>
      <c r="S4" s="314" t="s">
        <v>509</v>
      </c>
      <c r="T4" s="315" t="s">
        <v>510</v>
      </c>
      <c r="U4" s="5"/>
    </row>
    <row r="5" spans="1:21" ht="21" customHeight="1" x14ac:dyDescent="0.3">
      <c r="A5" s="220" t="s">
        <v>7</v>
      </c>
      <c r="B5" s="83"/>
      <c r="C5" s="41"/>
      <c r="D5" s="34"/>
      <c r="E5" s="40"/>
      <c r="F5" s="62"/>
      <c r="G5" s="34"/>
      <c r="H5" s="63"/>
      <c r="I5" s="33"/>
      <c r="J5" s="34"/>
      <c r="K5" s="40"/>
      <c r="L5" s="80"/>
      <c r="M5" s="33"/>
      <c r="N5" s="34"/>
      <c r="O5" s="35"/>
      <c r="P5" s="69"/>
      <c r="Q5" s="42"/>
      <c r="R5" s="34"/>
      <c r="S5" s="35"/>
      <c r="T5" s="43"/>
      <c r="U5" s="5"/>
    </row>
    <row r="6" spans="1:21" ht="15.75" customHeight="1" x14ac:dyDescent="0.3">
      <c r="A6" s="316" t="s">
        <v>8</v>
      </c>
      <c r="B6" s="317" t="s">
        <v>556</v>
      </c>
      <c r="C6" s="318"/>
      <c r="D6" s="319"/>
      <c r="E6" s="320"/>
      <c r="F6" s="321"/>
      <c r="G6" s="319"/>
      <c r="H6" s="322"/>
      <c r="I6" s="323"/>
      <c r="J6" s="319"/>
      <c r="K6" s="320"/>
      <c r="L6" s="324"/>
      <c r="M6" s="325"/>
      <c r="N6" s="319"/>
      <c r="O6" s="319"/>
      <c r="P6" s="320"/>
      <c r="Q6" s="326"/>
      <c r="R6" s="319"/>
      <c r="S6" s="319"/>
      <c r="T6" s="327"/>
      <c r="U6" s="5"/>
    </row>
    <row r="7" spans="1:21" ht="15.75" customHeight="1" x14ac:dyDescent="0.25">
      <c r="A7" s="58" t="s">
        <v>9</v>
      </c>
      <c r="B7" s="88">
        <f>VLOOKUP(A7,[1]Items!$A$4:$B$282, 2,0)</f>
        <v>1</v>
      </c>
      <c r="C7" s="61"/>
      <c r="D7" s="36"/>
      <c r="E7" s="70"/>
      <c r="F7" s="64"/>
      <c r="G7" s="36"/>
      <c r="H7" s="85"/>
      <c r="I7" s="84"/>
      <c r="J7" s="36"/>
      <c r="K7" s="70"/>
      <c r="L7" s="81">
        <f>D7*E7+G7*H7+J7*K7</f>
        <v>0</v>
      </c>
      <c r="M7" s="77">
        <v>160</v>
      </c>
      <c r="N7" s="36">
        <f>B7*M7</f>
        <v>160</v>
      </c>
      <c r="O7" s="36">
        <f>N7-L7</f>
        <v>160</v>
      </c>
      <c r="P7" s="70">
        <f>O7/M7</f>
        <v>1</v>
      </c>
      <c r="Q7" s="44">
        <v>200</v>
      </c>
      <c r="R7" s="36">
        <f>Q7*B7</f>
        <v>200</v>
      </c>
      <c r="S7" s="36">
        <f>R7-L7</f>
        <v>200</v>
      </c>
      <c r="T7" s="53">
        <f>S7/Q7</f>
        <v>1</v>
      </c>
      <c r="U7" s="5"/>
    </row>
    <row r="8" spans="1:21" ht="15.75" customHeight="1" x14ac:dyDescent="0.25">
      <c r="A8" s="58" t="s">
        <v>10</v>
      </c>
      <c r="B8" s="88">
        <f>VLOOKUP(A8,[1]Items!$A$4:$B$282, 2,0)</f>
        <v>10</v>
      </c>
      <c r="C8" s="61"/>
      <c r="D8" s="36"/>
      <c r="E8" s="70"/>
      <c r="F8" s="64"/>
      <c r="G8" s="36"/>
      <c r="H8" s="85"/>
      <c r="I8" s="84"/>
      <c r="J8" s="36"/>
      <c r="K8" s="70"/>
      <c r="L8" s="81">
        <f t="shared" ref="L8:L10" si="0">D8*E8+G8*H8+J8*K8</f>
        <v>0</v>
      </c>
      <c r="M8" s="77">
        <v>5</v>
      </c>
      <c r="N8" s="36">
        <f>B8*M8</f>
        <v>50</v>
      </c>
      <c r="O8" s="36">
        <f>N8-L8</f>
        <v>50</v>
      </c>
      <c r="P8" s="70">
        <f>O8/M8</f>
        <v>10</v>
      </c>
      <c r="Q8" s="44">
        <v>7</v>
      </c>
      <c r="R8" s="36">
        <f>Q8*B8</f>
        <v>70</v>
      </c>
      <c r="S8" s="36">
        <f>R8-L8</f>
        <v>70</v>
      </c>
      <c r="T8" s="53">
        <f>S8/Q8</f>
        <v>10</v>
      </c>
      <c r="U8" s="5"/>
    </row>
    <row r="9" spans="1:21" ht="15.75" customHeight="1" x14ac:dyDescent="0.25">
      <c r="A9" s="58" t="s">
        <v>11</v>
      </c>
      <c r="B9" s="88">
        <f>VLOOKUP(A9,[1]Items!$A$4:$B$282, 2,0)</f>
        <v>1</v>
      </c>
      <c r="C9" s="61"/>
      <c r="D9" s="36"/>
      <c r="E9" s="70"/>
      <c r="F9" s="64"/>
      <c r="G9" s="36"/>
      <c r="H9" s="85"/>
      <c r="I9" s="84"/>
      <c r="J9" s="36"/>
      <c r="K9" s="70"/>
      <c r="L9" s="81">
        <f t="shared" si="0"/>
        <v>0</v>
      </c>
      <c r="M9" s="77">
        <v>160</v>
      </c>
      <c r="N9" s="36">
        <f>B9*M9</f>
        <v>160</v>
      </c>
      <c r="O9" s="36">
        <f>N9-L9</f>
        <v>160</v>
      </c>
      <c r="P9" s="70">
        <f>O9/M9</f>
        <v>1</v>
      </c>
      <c r="Q9" s="44">
        <v>200</v>
      </c>
      <c r="R9" s="36">
        <f>Q9*B9</f>
        <v>200</v>
      </c>
      <c r="S9" s="36">
        <f>R9-L9</f>
        <v>200</v>
      </c>
      <c r="T9" s="53">
        <f>S9/Q9</f>
        <v>1</v>
      </c>
      <c r="U9" s="5"/>
    </row>
    <row r="10" spans="1:21" ht="15.75" customHeight="1" x14ac:dyDescent="0.25">
      <c r="A10" s="58" t="s">
        <v>12</v>
      </c>
      <c r="B10" s="88">
        <f>VLOOKUP(A10,[1]Items!$A$4:$B$282, 2,0)</f>
        <v>1</v>
      </c>
      <c r="C10" s="61"/>
      <c r="D10" s="36"/>
      <c r="E10" s="70"/>
      <c r="F10" s="64"/>
      <c r="G10" s="36"/>
      <c r="H10" s="85"/>
      <c r="I10" s="84"/>
      <c r="J10" s="36"/>
      <c r="K10" s="70"/>
      <c r="L10" s="81">
        <f t="shared" si="0"/>
        <v>0</v>
      </c>
      <c r="M10" s="77">
        <v>7</v>
      </c>
      <c r="N10" s="36">
        <f>B10*M10</f>
        <v>7</v>
      </c>
      <c r="O10" s="36">
        <f>N10-L10</f>
        <v>7</v>
      </c>
      <c r="P10" s="70">
        <f>O10/M10</f>
        <v>1</v>
      </c>
      <c r="Q10" s="44">
        <v>10</v>
      </c>
      <c r="R10" s="36">
        <f>Q10*B10</f>
        <v>10</v>
      </c>
      <c r="S10" s="36">
        <f>R10-L10</f>
        <v>10</v>
      </c>
      <c r="T10" s="53">
        <f>S10/Q10</f>
        <v>1</v>
      </c>
      <c r="U10" s="5"/>
    </row>
    <row r="11" spans="1:21" ht="15.75" customHeight="1" x14ac:dyDescent="0.3">
      <c r="A11" s="316" t="s">
        <v>13</v>
      </c>
      <c r="B11" s="317" t="s">
        <v>556</v>
      </c>
      <c r="C11" s="318"/>
      <c r="D11" s="319"/>
      <c r="E11" s="320"/>
      <c r="F11" s="328"/>
      <c r="G11" s="319"/>
      <c r="H11" s="322"/>
      <c r="I11" s="323"/>
      <c r="J11" s="319"/>
      <c r="K11" s="320"/>
      <c r="L11" s="324"/>
      <c r="M11" s="325"/>
      <c r="N11" s="319"/>
      <c r="O11" s="319"/>
      <c r="P11" s="320"/>
      <c r="Q11" s="326"/>
      <c r="R11" s="319"/>
      <c r="S11" s="319"/>
      <c r="T11" s="327"/>
      <c r="U11" s="5"/>
    </row>
    <row r="12" spans="1:21" ht="15.75" customHeight="1" x14ac:dyDescent="0.25">
      <c r="A12" s="58" t="s">
        <v>14</v>
      </c>
      <c r="B12" s="88">
        <f>VLOOKUP(A12,[1]Items!$A$4:$B$282, 2,0)</f>
        <v>1</v>
      </c>
      <c r="C12" s="61"/>
      <c r="D12" s="36"/>
      <c r="E12" s="70"/>
      <c r="F12" s="64"/>
      <c r="G12" s="36"/>
      <c r="H12" s="85"/>
      <c r="I12" s="84"/>
      <c r="J12" s="36"/>
      <c r="K12" s="70"/>
      <c r="L12" s="81">
        <f t="shared" ref="L12" si="1">D12*E12+G12*H12+J12*K12</f>
        <v>0</v>
      </c>
      <c r="M12" s="77">
        <v>5</v>
      </c>
      <c r="N12" s="36">
        <f>B12*M12</f>
        <v>5</v>
      </c>
      <c r="O12" s="36">
        <f>N12-L12</f>
        <v>5</v>
      </c>
      <c r="P12" s="70">
        <f>O12/M12</f>
        <v>1</v>
      </c>
      <c r="Q12" s="44">
        <v>7</v>
      </c>
      <c r="R12" s="36">
        <f>Q12*B12</f>
        <v>7</v>
      </c>
      <c r="S12" s="36">
        <f>R12-L12</f>
        <v>7</v>
      </c>
      <c r="T12" s="53">
        <f>S12/Q12</f>
        <v>1</v>
      </c>
      <c r="U12" s="5"/>
    </row>
    <row r="13" spans="1:21" ht="15.75" customHeight="1" x14ac:dyDescent="0.3">
      <c r="A13" s="316" t="s">
        <v>15</v>
      </c>
      <c r="B13" s="317" t="s">
        <v>556</v>
      </c>
      <c r="C13" s="318"/>
      <c r="D13" s="319"/>
      <c r="E13" s="320"/>
      <c r="F13" s="328"/>
      <c r="G13" s="319"/>
      <c r="H13" s="322"/>
      <c r="I13" s="323"/>
      <c r="J13" s="319"/>
      <c r="K13" s="320"/>
      <c r="L13" s="324"/>
      <c r="M13" s="325"/>
      <c r="N13" s="319"/>
      <c r="O13" s="319"/>
      <c r="P13" s="320"/>
      <c r="Q13" s="326"/>
      <c r="R13" s="319"/>
      <c r="S13" s="319"/>
      <c r="T13" s="327"/>
      <c r="U13" s="5"/>
    </row>
    <row r="14" spans="1:21" ht="15.75" customHeight="1" x14ac:dyDescent="0.25">
      <c r="A14" s="58" t="s">
        <v>16</v>
      </c>
      <c r="B14" s="88">
        <f>VLOOKUP(A15,[1]Items!$A$4:$B$282, 2,0)</f>
        <v>1</v>
      </c>
      <c r="C14" s="61"/>
      <c r="D14" s="36"/>
      <c r="E14" s="70"/>
      <c r="F14" s="64"/>
      <c r="G14" s="36"/>
      <c r="H14" s="85"/>
      <c r="I14" s="84"/>
      <c r="J14" s="36"/>
      <c r="K14" s="70"/>
      <c r="L14" s="81">
        <f t="shared" ref="L14:L19" si="2">D14*E14+G14*H14+J14*K14</f>
        <v>0</v>
      </c>
      <c r="M14" s="77">
        <v>16</v>
      </c>
      <c r="N14" s="36">
        <f t="shared" ref="N14:N19" si="3">B14*M14</f>
        <v>16</v>
      </c>
      <c r="O14" s="36">
        <f t="shared" ref="O14:O19" si="4">N14-L14</f>
        <v>16</v>
      </c>
      <c r="P14" s="70">
        <f t="shared" ref="P14:P19" si="5">O14/M14</f>
        <v>1</v>
      </c>
      <c r="Q14" s="44">
        <v>22</v>
      </c>
      <c r="R14" s="36">
        <f t="shared" ref="R14:R19" si="6">Q14*B14</f>
        <v>22</v>
      </c>
      <c r="S14" s="36">
        <f t="shared" ref="S14:S19" si="7">R14-L14</f>
        <v>22</v>
      </c>
      <c r="T14" s="53">
        <f t="shared" ref="T14:T19" si="8">S14/Q14</f>
        <v>1</v>
      </c>
      <c r="U14" s="5"/>
    </row>
    <row r="15" spans="1:21" ht="15.75" customHeight="1" x14ac:dyDescent="0.25">
      <c r="A15" s="58" t="s">
        <v>17</v>
      </c>
      <c r="B15" s="88">
        <f>VLOOKUP(A15,[1]Items!$A$4:$B$282, 2,0)</f>
        <v>1</v>
      </c>
      <c r="C15" s="61"/>
      <c r="D15" s="36"/>
      <c r="E15" s="70"/>
      <c r="F15" s="64"/>
      <c r="G15" s="36"/>
      <c r="H15" s="85"/>
      <c r="I15" s="84"/>
      <c r="J15" s="36"/>
      <c r="K15" s="70"/>
      <c r="L15" s="81">
        <f t="shared" si="2"/>
        <v>0</v>
      </c>
      <c r="M15" s="77">
        <v>16</v>
      </c>
      <c r="N15" s="36">
        <f t="shared" si="3"/>
        <v>16</v>
      </c>
      <c r="O15" s="36">
        <f t="shared" si="4"/>
        <v>16</v>
      </c>
      <c r="P15" s="70">
        <f t="shared" si="5"/>
        <v>1</v>
      </c>
      <c r="Q15" s="44">
        <v>22</v>
      </c>
      <c r="R15" s="36">
        <f t="shared" si="6"/>
        <v>22</v>
      </c>
      <c r="S15" s="36">
        <f t="shared" si="7"/>
        <v>22</v>
      </c>
      <c r="T15" s="53">
        <f t="shared" si="8"/>
        <v>1</v>
      </c>
      <c r="U15" s="5"/>
    </row>
    <row r="16" spans="1:21" ht="15.75" customHeight="1" x14ac:dyDescent="0.25">
      <c r="A16" s="58" t="s">
        <v>18</v>
      </c>
      <c r="B16" s="88">
        <f>VLOOKUP(A16,[1]Items!$A$4:$B$282, 2,0)</f>
        <v>1</v>
      </c>
      <c r="C16" s="61"/>
      <c r="D16" s="36"/>
      <c r="E16" s="70"/>
      <c r="F16" s="64"/>
      <c r="G16" s="36"/>
      <c r="H16" s="85"/>
      <c r="I16" s="84"/>
      <c r="J16" s="36"/>
      <c r="K16" s="70"/>
      <c r="L16" s="81">
        <f t="shared" si="2"/>
        <v>0</v>
      </c>
      <c r="M16" s="77">
        <v>16</v>
      </c>
      <c r="N16" s="36">
        <f t="shared" si="3"/>
        <v>16</v>
      </c>
      <c r="O16" s="36">
        <f t="shared" si="4"/>
        <v>16</v>
      </c>
      <c r="P16" s="70">
        <f t="shared" si="5"/>
        <v>1</v>
      </c>
      <c r="Q16" s="44">
        <v>22</v>
      </c>
      <c r="R16" s="36">
        <f t="shared" si="6"/>
        <v>22</v>
      </c>
      <c r="S16" s="36">
        <f t="shared" si="7"/>
        <v>22</v>
      </c>
      <c r="T16" s="53">
        <f t="shared" si="8"/>
        <v>1</v>
      </c>
      <c r="U16" s="5"/>
    </row>
    <row r="17" spans="1:21" ht="15.75" customHeight="1" x14ac:dyDescent="0.25">
      <c r="A17" s="58" t="s">
        <v>19</v>
      </c>
      <c r="B17" s="88">
        <f>VLOOKUP(A17,[1]Items!$A$4:$B$282, 2,0)</f>
        <v>1</v>
      </c>
      <c r="C17" s="61"/>
      <c r="D17" s="36"/>
      <c r="E17" s="70"/>
      <c r="F17" s="64"/>
      <c r="G17" s="36"/>
      <c r="H17" s="85"/>
      <c r="I17" s="84"/>
      <c r="J17" s="36"/>
      <c r="K17" s="70"/>
      <c r="L17" s="81">
        <f t="shared" si="2"/>
        <v>0</v>
      </c>
      <c r="M17" s="77">
        <v>16</v>
      </c>
      <c r="N17" s="36">
        <f t="shared" si="3"/>
        <v>16</v>
      </c>
      <c r="O17" s="36">
        <f t="shared" si="4"/>
        <v>16</v>
      </c>
      <c r="P17" s="70">
        <f t="shared" si="5"/>
        <v>1</v>
      </c>
      <c r="Q17" s="44">
        <v>22</v>
      </c>
      <c r="R17" s="36">
        <f t="shared" si="6"/>
        <v>22</v>
      </c>
      <c r="S17" s="36">
        <f t="shared" si="7"/>
        <v>22</v>
      </c>
      <c r="T17" s="53">
        <f t="shared" si="8"/>
        <v>1</v>
      </c>
      <c r="U17" s="5"/>
    </row>
    <row r="18" spans="1:21" ht="15.75" customHeight="1" x14ac:dyDescent="0.25">
      <c r="A18" s="58" t="s">
        <v>20</v>
      </c>
      <c r="B18" s="88">
        <f>VLOOKUP(A18,[1]Items!$A$4:$B$282, 2,0)</f>
        <v>1</v>
      </c>
      <c r="C18" s="61"/>
      <c r="D18" s="36"/>
      <c r="E18" s="70"/>
      <c r="F18" s="64"/>
      <c r="G18" s="36"/>
      <c r="H18" s="85"/>
      <c r="I18" s="84"/>
      <c r="J18" s="36"/>
      <c r="K18" s="70"/>
      <c r="L18" s="81">
        <f t="shared" si="2"/>
        <v>0</v>
      </c>
      <c r="M18" s="77">
        <v>3</v>
      </c>
      <c r="N18" s="36">
        <f t="shared" si="3"/>
        <v>3</v>
      </c>
      <c r="O18" s="36">
        <f t="shared" si="4"/>
        <v>3</v>
      </c>
      <c r="P18" s="70">
        <f t="shared" si="5"/>
        <v>1</v>
      </c>
      <c r="Q18" s="44">
        <v>4</v>
      </c>
      <c r="R18" s="36">
        <f t="shared" si="6"/>
        <v>4</v>
      </c>
      <c r="S18" s="36">
        <f t="shared" si="7"/>
        <v>4</v>
      </c>
      <c r="T18" s="53">
        <f t="shared" si="8"/>
        <v>1</v>
      </c>
      <c r="U18" s="5"/>
    </row>
    <row r="19" spans="1:21" ht="15.75" customHeight="1" x14ac:dyDescent="0.25">
      <c r="A19" s="58" t="s">
        <v>21</v>
      </c>
      <c r="B19" s="88">
        <f>VLOOKUP(A19,[1]Items!$A$4:$B$282, 2,0)</f>
        <v>1</v>
      </c>
      <c r="C19" s="61"/>
      <c r="D19" s="36"/>
      <c r="E19" s="70"/>
      <c r="F19" s="64"/>
      <c r="G19" s="36"/>
      <c r="H19" s="85"/>
      <c r="I19" s="84"/>
      <c r="J19" s="36"/>
      <c r="K19" s="70"/>
      <c r="L19" s="81">
        <f t="shared" si="2"/>
        <v>0</v>
      </c>
      <c r="M19" s="77">
        <v>3</v>
      </c>
      <c r="N19" s="36">
        <f t="shared" si="3"/>
        <v>3</v>
      </c>
      <c r="O19" s="36">
        <f t="shared" si="4"/>
        <v>3</v>
      </c>
      <c r="P19" s="70">
        <f t="shared" si="5"/>
        <v>1</v>
      </c>
      <c r="Q19" s="44">
        <v>4</v>
      </c>
      <c r="R19" s="36">
        <f t="shared" si="6"/>
        <v>4</v>
      </c>
      <c r="S19" s="36">
        <f t="shared" si="7"/>
        <v>4</v>
      </c>
      <c r="T19" s="53">
        <f t="shared" si="8"/>
        <v>1</v>
      </c>
      <c r="U19" s="5"/>
    </row>
    <row r="20" spans="1:21" ht="15.75" customHeight="1" x14ac:dyDescent="0.3">
      <c r="A20" s="316" t="s">
        <v>22</v>
      </c>
      <c r="B20" s="317" t="s">
        <v>568</v>
      </c>
      <c r="C20" s="318"/>
      <c r="D20" s="319"/>
      <c r="E20" s="320"/>
      <c r="F20" s="328"/>
      <c r="G20" s="319"/>
      <c r="H20" s="322"/>
      <c r="I20" s="323"/>
      <c r="J20" s="319"/>
      <c r="K20" s="320"/>
      <c r="L20" s="324"/>
      <c r="M20" s="325"/>
      <c r="N20" s="319"/>
      <c r="O20" s="319"/>
      <c r="P20" s="320"/>
      <c r="Q20" s="326"/>
      <c r="R20" s="319"/>
      <c r="S20" s="319"/>
      <c r="T20" s="327"/>
      <c r="U20" s="5"/>
    </row>
    <row r="21" spans="1:21" ht="15.75" customHeight="1" x14ac:dyDescent="0.25">
      <c r="A21" s="58" t="s">
        <v>23</v>
      </c>
      <c r="B21" s="88">
        <f>VLOOKUP(A22,[1]Items!$A$4:$B$282, 2,0)</f>
        <v>1</v>
      </c>
      <c r="C21" s="61"/>
      <c r="D21" s="36"/>
      <c r="E21" s="70"/>
      <c r="F21" s="64"/>
      <c r="G21" s="36"/>
      <c r="H21" s="85"/>
      <c r="I21" s="84"/>
      <c r="J21" s="36"/>
      <c r="K21" s="70"/>
      <c r="L21" s="81">
        <f t="shared" ref="L21:L22" si="9">D21*E21+G21*H21+J21*K21</f>
        <v>0</v>
      </c>
      <c r="M21" s="77">
        <v>27</v>
      </c>
      <c r="N21" s="36">
        <f>B21*M21</f>
        <v>27</v>
      </c>
      <c r="O21" s="36">
        <f>N21-L21</f>
        <v>27</v>
      </c>
      <c r="P21" s="70">
        <f>O21/M21</f>
        <v>1</v>
      </c>
      <c r="Q21" s="44">
        <v>32</v>
      </c>
      <c r="R21" s="36">
        <f>Q21*B21</f>
        <v>32</v>
      </c>
      <c r="S21" s="36">
        <f>R21-L21</f>
        <v>32</v>
      </c>
      <c r="T21" s="53">
        <f>S21/Q21</f>
        <v>1</v>
      </c>
      <c r="U21" s="5"/>
    </row>
    <row r="22" spans="1:21" ht="15.75" customHeight="1" x14ac:dyDescent="0.25">
      <c r="A22" s="58" t="s">
        <v>24</v>
      </c>
      <c r="B22" s="88">
        <f>VLOOKUP(A22,[1]Items!$A$4:$B$282, 2,0)</f>
        <v>1</v>
      </c>
      <c r="C22" s="61"/>
      <c r="D22" s="36"/>
      <c r="E22" s="70"/>
      <c r="F22" s="64"/>
      <c r="G22" s="36"/>
      <c r="H22" s="85"/>
      <c r="I22" s="84"/>
      <c r="J22" s="36"/>
      <c r="K22" s="70"/>
      <c r="L22" s="81">
        <f t="shared" si="9"/>
        <v>0</v>
      </c>
      <c r="M22" s="77">
        <v>18</v>
      </c>
      <c r="N22" s="36">
        <f>B22*M22</f>
        <v>18</v>
      </c>
      <c r="O22" s="36">
        <f>N22-L22</f>
        <v>18</v>
      </c>
      <c r="P22" s="70">
        <f>O22/M22</f>
        <v>1</v>
      </c>
      <c r="Q22" s="44">
        <v>18</v>
      </c>
      <c r="R22" s="36">
        <f>Q22*B22</f>
        <v>18</v>
      </c>
      <c r="S22" s="36">
        <f>R22-L22</f>
        <v>18</v>
      </c>
      <c r="T22" s="53">
        <f>S22/Q22</f>
        <v>1</v>
      </c>
      <c r="U22" s="5"/>
    </row>
    <row r="23" spans="1:21" ht="15.75" customHeight="1" x14ac:dyDescent="0.3">
      <c r="A23" s="316" t="s">
        <v>25</v>
      </c>
      <c r="B23" s="317" t="s">
        <v>567</v>
      </c>
      <c r="C23" s="318"/>
      <c r="D23" s="319"/>
      <c r="E23" s="320"/>
      <c r="F23" s="328"/>
      <c r="G23" s="319"/>
      <c r="H23" s="322"/>
      <c r="I23" s="323"/>
      <c r="J23" s="319"/>
      <c r="K23" s="320"/>
      <c r="L23" s="324"/>
      <c r="M23" s="325"/>
      <c r="N23" s="319"/>
      <c r="O23" s="319"/>
      <c r="P23" s="320"/>
      <c r="Q23" s="326"/>
      <c r="R23" s="319"/>
      <c r="S23" s="319"/>
      <c r="T23" s="327"/>
      <c r="U23" s="5"/>
    </row>
    <row r="24" spans="1:21" ht="15.75" customHeight="1" x14ac:dyDescent="0.25">
      <c r="A24" s="58" t="s">
        <v>26</v>
      </c>
      <c r="B24" s="88">
        <f>VLOOKUP(A24,[1]Items!$A$4:$B$282, 2,0)</f>
        <v>1</v>
      </c>
      <c r="C24" s="61"/>
      <c r="D24" s="36"/>
      <c r="E24" s="70"/>
      <c r="F24" s="64"/>
      <c r="G24" s="36"/>
      <c r="H24" s="85"/>
      <c r="I24" s="84"/>
      <c r="J24" s="36"/>
      <c r="K24" s="70"/>
      <c r="L24" s="81">
        <f t="shared" ref="L24:L28" si="10">D24*E24+G24*H24+J24*K24</f>
        <v>0</v>
      </c>
      <c r="M24" s="77">
        <v>8</v>
      </c>
      <c r="N24" s="36">
        <f>B24*M24</f>
        <v>8</v>
      </c>
      <c r="O24" s="36">
        <f>N24-L24</f>
        <v>8</v>
      </c>
      <c r="P24" s="70">
        <f>O24/M24</f>
        <v>1</v>
      </c>
      <c r="Q24" s="44">
        <v>10</v>
      </c>
      <c r="R24" s="36">
        <f>Q24*B24</f>
        <v>10</v>
      </c>
      <c r="S24" s="36">
        <f>R24-L24</f>
        <v>10</v>
      </c>
      <c r="T24" s="53">
        <f>S24/Q24</f>
        <v>1</v>
      </c>
      <c r="U24" s="5"/>
    </row>
    <row r="25" spans="1:21" ht="15.75" customHeight="1" x14ac:dyDescent="0.25">
      <c r="A25" s="58" t="s">
        <v>27</v>
      </c>
      <c r="B25" s="88">
        <f>VLOOKUP(A25,[1]Items!$A$4:$B$282, 2,0)</f>
        <v>1</v>
      </c>
      <c r="C25" s="61"/>
      <c r="D25" s="36"/>
      <c r="E25" s="70"/>
      <c r="F25" s="64"/>
      <c r="G25" s="36"/>
      <c r="H25" s="85"/>
      <c r="I25" s="84"/>
      <c r="J25" s="36"/>
      <c r="K25" s="70"/>
      <c r="L25" s="81">
        <f t="shared" si="10"/>
        <v>0</v>
      </c>
      <c r="M25" s="77">
        <v>8</v>
      </c>
      <c r="N25" s="36">
        <f>B25*M25</f>
        <v>8</v>
      </c>
      <c r="O25" s="36">
        <f>N25-L25</f>
        <v>8</v>
      </c>
      <c r="P25" s="70">
        <f>O25/M25</f>
        <v>1</v>
      </c>
      <c r="Q25" s="44">
        <v>10</v>
      </c>
      <c r="R25" s="36">
        <f>Q25*B25</f>
        <v>10</v>
      </c>
      <c r="S25" s="36">
        <f>R25-L25</f>
        <v>10</v>
      </c>
      <c r="T25" s="53">
        <f>S25/Q25</f>
        <v>1</v>
      </c>
      <c r="U25" s="5"/>
    </row>
    <row r="26" spans="1:21" ht="15.75" customHeight="1" x14ac:dyDescent="0.25">
      <c r="A26" s="58" t="s">
        <v>28</v>
      </c>
      <c r="B26" s="88">
        <f>VLOOKUP(A26,[1]Items!$A$4:$B$282, 2,0)</f>
        <v>1</v>
      </c>
      <c r="C26" s="61"/>
      <c r="D26" s="36"/>
      <c r="E26" s="70"/>
      <c r="F26" s="64"/>
      <c r="G26" s="36"/>
      <c r="H26" s="85"/>
      <c r="I26" s="84"/>
      <c r="J26" s="36"/>
      <c r="K26" s="70"/>
      <c r="L26" s="81">
        <f t="shared" si="10"/>
        <v>0</v>
      </c>
      <c r="M26" s="77">
        <v>8</v>
      </c>
      <c r="N26" s="36">
        <f>B26*M26</f>
        <v>8</v>
      </c>
      <c r="O26" s="36">
        <f>N26-L26</f>
        <v>8</v>
      </c>
      <c r="P26" s="70">
        <f>O26/M26</f>
        <v>1</v>
      </c>
      <c r="Q26" s="44">
        <v>10</v>
      </c>
      <c r="R26" s="36">
        <f>Q26*B26</f>
        <v>10</v>
      </c>
      <c r="S26" s="36">
        <f>R26-L26</f>
        <v>10</v>
      </c>
      <c r="T26" s="53">
        <f>S26/Q26</f>
        <v>1</v>
      </c>
      <c r="U26" s="5"/>
    </row>
    <row r="27" spans="1:21" ht="15.75" customHeight="1" x14ac:dyDescent="0.25">
      <c r="A27" s="58" t="s">
        <v>29</v>
      </c>
      <c r="B27" s="88">
        <f>VLOOKUP(A27,[1]Items!$A$4:$B$282, 2,0)</f>
        <v>1</v>
      </c>
      <c r="C27" s="61"/>
      <c r="D27" s="36"/>
      <c r="E27" s="70"/>
      <c r="F27" s="64"/>
      <c r="G27" s="36"/>
      <c r="H27" s="85"/>
      <c r="I27" s="84"/>
      <c r="J27" s="36"/>
      <c r="K27" s="70"/>
      <c r="L27" s="81">
        <f t="shared" si="10"/>
        <v>0</v>
      </c>
      <c r="M27" s="77">
        <v>8</v>
      </c>
      <c r="N27" s="36">
        <f>B27*M27</f>
        <v>8</v>
      </c>
      <c r="O27" s="36">
        <f>N27-L27</f>
        <v>8</v>
      </c>
      <c r="P27" s="70">
        <f>O27/M27</f>
        <v>1</v>
      </c>
      <c r="Q27" s="44">
        <v>10</v>
      </c>
      <c r="R27" s="36">
        <f>Q27*B27</f>
        <v>10</v>
      </c>
      <c r="S27" s="36">
        <f>R27-L27</f>
        <v>10</v>
      </c>
      <c r="T27" s="53">
        <f>S27/Q27</f>
        <v>1</v>
      </c>
      <c r="U27" s="5"/>
    </row>
    <row r="28" spans="1:21" ht="15.75" customHeight="1" x14ac:dyDescent="0.25">
      <c r="A28" s="58" t="s">
        <v>30</v>
      </c>
      <c r="B28" s="88">
        <f>VLOOKUP(A28,[1]Items!$A$4:$B$282, 2,0)</f>
        <v>10</v>
      </c>
      <c r="C28" s="61"/>
      <c r="D28" s="36"/>
      <c r="E28" s="70"/>
      <c r="F28" s="64"/>
      <c r="G28" s="36"/>
      <c r="H28" s="85"/>
      <c r="I28" s="84"/>
      <c r="J28" s="36"/>
      <c r="K28" s="70"/>
      <c r="L28" s="81">
        <f t="shared" si="10"/>
        <v>0</v>
      </c>
      <c r="M28" s="77">
        <v>1</v>
      </c>
      <c r="N28" s="36">
        <f>B28*M28</f>
        <v>10</v>
      </c>
      <c r="O28" s="36">
        <f>N28-L28</f>
        <v>10</v>
      </c>
      <c r="P28" s="70">
        <f>O28/M28</f>
        <v>10</v>
      </c>
      <c r="Q28" s="44">
        <v>1</v>
      </c>
      <c r="R28" s="36">
        <f>Q28*B28</f>
        <v>10</v>
      </c>
      <c r="S28" s="36">
        <f>R28-L28</f>
        <v>10</v>
      </c>
      <c r="T28" s="53">
        <f>S28/Q28</f>
        <v>10</v>
      </c>
      <c r="U28" s="5"/>
    </row>
    <row r="29" spans="1:21" ht="15.75" customHeight="1" x14ac:dyDescent="0.3">
      <c r="A29" s="316" t="s">
        <v>31</v>
      </c>
      <c r="B29" s="317" t="s">
        <v>566</v>
      </c>
      <c r="C29" s="318"/>
      <c r="D29" s="319"/>
      <c r="E29" s="320"/>
      <c r="F29" s="328"/>
      <c r="G29" s="319"/>
      <c r="H29" s="322"/>
      <c r="I29" s="323"/>
      <c r="J29" s="319"/>
      <c r="K29" s="320"/>
      <c r="L29" s="324"/>
      <c r="M29" s="325"/>
      <c r="N29" s="319"/>
      <c r="O29" s="319"/>
      <c r="P29" s="320"/>
      <c r="Q29" s="326"/>
      <c r="R29" s="319"/>
      <c r="S29" s="319"/>
      <c r="T29" s="327"/>
      <c r="U29" s="5"/>
    </row>
    <row r="30" spans="1:21" ht="15.75" customHeight="1" x14ac:dyDescent="0.25">
      <c r="A30" s="58" t="s">
        <v>11</v>
      </c>
      <c r="B30" s="88">
        <f>VLOOKUP(A30,[1]Items!$A$4:$B$282, 2,0)</f>
        <v>1</v>
      </c>
      <c r="C30" s="61"/>
      <c r="D30" s="36"/>
      <c r="E30" s="70"/>
      <c r="F30" s="64"/>
      <c r="G30" s="36"/>
      <c r="H30" s="85"/>
      <c r="I30" s="84"/>
      <c r="J30" s="36"/>
      <c r="K30" s="70"/>
      <c r="L30" s="81">
        <f t="shared" ref="L30:L32" si="11">D30*E30+G30*H30+J30*K30</f>
        <v>0</v>
      </c>
      <c r="M30" s="77">
        <v>160</v>
      </c>
      <c r="N30" s="36">
        <f>B30*M30</f>
        <v>160</v>
      </c>
      <c r="O30" s="36">
        <f>N30-L30</f>
        <v>160</v>
      </c>
      <c r="P30" s="70">
        <f>O30/M30</f>
        <v>1</v>
      </c>
      <c r="Q30" s="44">
        <v>200</v>
      </c>
      <c r="R30" s="36">
        <f>Q30*B30</f>
        <v>200</v>
      </c>
      <c r="S30" s="36">
        <f>R30-L30</f>
        <v>200</v>
      </c>
      <c r="T30" s="53">
        <f>S30/Q30</f>
        <v>1</v>
      </c>
      <c r="U30" s="5"/>
    </row>
    <row r="31" spans="1:21" ht="15.75" customHeight="1" x14ac:dyDescent="0.25">
      <c r="A31" s="58" t="s">
        <v>12</v>
      </c>
      <c r="B31" s="88">
        <f>VLOOKUP(A31,[1]Items!$A$4:$B$282, 2,0)</f>
        <v>1</v>
      </c>
      <c r="C31" s="61"/>
      <c r="D31" s="36"/>
      <c r="E31" s="70"/>
      <c r="F31" s="64"/>
      <c r="G31" s="36"/>
      <c r="H31" s="85"/>
      <c r="I31" s="84"/>
      <c r="J31" s="36"/>
      <c r="K31" s="70"/>
      <c r="L31" s="81">
        <f t="shared" si="11"/>
        <v>0</v>
      </c>
      <c r="M31" s="77">
        <v>7</v>
      </c>
      <c r="N31" s="36">
        <f>B31*M31</f>
        <v>7</v>
      </c>
      <c r="O31" s="36">
        <f>N31-L31</f>
        <v>7</v>
      </c>
      <c r="P31" s="70">
        <f>O31/M31</f>
        <v>1</v>
      </c>
      <c r="Q31" s="44">
        <v>10</v>
      </c>
      <c r="R31" s="36">
        <f>Q31*B31</f>
        <v>10</v>
      </c>
      <c r="S31" s="36">
        <f>R31-L31</f>
        <v>10</v>
      </c>
      <c r="T31" s="53">
        <f>S31/Q31</f>
        <v>1</v>
      </c>
      <c r="U31" s="5"/>
    </row>
    <row r="32" spans="1:21" ht="15.75" customHeight="1" x14ac:dyDescent="0.25">
      <c r="A32" s="58" t="s">
        <v>14</v>
      </c>
      <c r="B32" s="88">
        <f>VLOOKUP(A32,[1]Items!$A$4:$B$282, 2,0)</f>
        <v>1</v>
      </c>
      <c r="C32" s="61"/>
      <c r="D32" s="36"/>
      <c r="E32" s="70"/>
      <c r="F32" s="64"/>
      <c r="G32" s="36"/>
      <c r="H32" s="85"/>
      <c r="I32" s="84"/>
      <c r="J32" s="36"/>
      <c r="K32" s="70"/>
      <c r="L32" s="81">
        <f t="shared" si="11"/>
        <v>0</v>
      </c>
      <c r="M32" s="77">
        <v>5</v>
      </c>
      <c r="N32" s="36">
        <f>B32*M32</f>
        <v>5</v>
      </c>
      <c r="O32" s="36">
        <f>N32-L32</f>
        <v>5</v>
      </c>
      <c r="P32" s="70">
        <f>O32/M32</f>
        <v>1</v>
      </c>
      <c r="Q32" s="44">
        <v>7</v>
      </c>
      <c r="R32" s="36">
        <f>Q32*B32</f>
        <v>7</v>
      </c>
      <c r="S32" s="36">
        <f>R32-L32</f>
        <v>7</v>
      </c>
      <c r="T32" s="53">
        <f>S32/Q32</f>
        <v>1</v>
      </c>
      <c r="U32" s="5"/>
    </row>
    <row r="33" spans="1:21" ht="15.75" customHeight="1" x14ac:dyDescent="0.3">
      <c r="A33" s="316" t="s">
        <v>32</v>
      </c>
      <c r="B33" s="317" t="s">
        <v>565</v>
      </c>
      <c r="C33" s="318"/>
      <c r="D33" s="319"/>
      <c r="E33" s="320"/>
      <c r="F33" s="328"/>
      <c r="G33" s="319"/>
      <c r="H33" s="322"/>
      <c r="I33" s="323"/>
      <c r="J33" s="319"/>
      <c r="K33" s="320"/>
      <c r="L33" s="324"/>
      <c r="M33" s="325"/>
      <c r="N33" s="319"/>
      <c r="O33" s="319"/>
      <c r="P33" s="320"/>
      <c r="Q33" s="326"/>
      <c r="R33" s="319"/>
      <c r="S33" s="319"/>
      <c r="T33" s="327"/>
      <c r="U33" s="5"/>
    </row>
    <row r="34" spans="1:21" ht="15.6" customHeight="1" x14ac:dyDescent="0.25">
      <c r="A34" s="58" t="s">
        <v>33</v>
      </c>
      <c r="B34" s="88">
        <f>VLOOKUP(A35,[1]Items!$A$4:$B$282, 2,0)</f>
        <v>1</v>
      </c>
      <c r="C34" s="61"/>
      <c r="D34" s="36"/>
      <c r="E34" s="70"/>
      <c r="F34" s="64"/>
      <c r="G34" s="36"/>
      <c r="H34" s="85"/>
      <c r="I34" s="84"/>
      <c r="J34" s="36"/>
      <c r="K34" s="70"/>
      <c r="L34" s="81">
        <f t="shared" ref="L34:L37" si="12">D34*E34+G34*H34+J34*K34</f>
        <v>0</v>
      </c>
      <c r="M34" s="77">
        <v>8</v>
      </c>
      <c r="N34" s="36">
        <f>B34*M34</f>
        <v>8</v>
      </c>
      <c r="O34" s="36">
        <f>N34-L34</f>
        <v>8</v>
      </c>
      <c r="P34" s="70">
        <f>O34/M34</f>
        <v>1</v>
      </c>
      <c r="Q34" s="44">
        <v>10</v>
      </c>
      <c r="R34" s="36">
        <f>Q34*B34</f>
        <v>10</v>
      </c>
      <c r="S34" s="36">
        <f>R34-L34</f>
        <v>10</v>
      </c>
      <c r="T34" s="53">
        <f>S34/Q34</f>
        <v>1</v>
      </c>
      <c r="U34" s="5"/>
    </row>
    <row r="35" spans="1:21" ht="15.6" customHeight="1" x14ac:dyDescent="0.25">
      <c r="A35" s="58" t="s">
        <v>34</v>
      </c>
      <c r="B35" s="88">
        <f>VLOOKUP(A35,[1]Items!$A$4:$B$282, 2,0)</f>
        <v>1</v>
      </c>
      <c r="C35" s="61"/>
      <c r="D35" s="36"/>
      <c r="E35" s="70"/>
      <c r="F35" s="64"/>
      <c r="G35" s="36"/>
      <c r="H35" s="85"/>
      <c r="I35" s="84"/>
      <c r="J35" s="36"/>
      <c r="K35" s="70"/>
      <c r="L35" s="81">
        <f t="shared" si="12"/>
        <v>0</v>
      </c>
      <c r="M35" s="77">
        <v>9</v>
      </c>
      <c r="N35" s="36">
        <f>B35*M35</f>
        <v>9</v>
      </c>
      <c r="O35" s="36">
        <f>N35-L35</f>
        <v>9</v>
      </c>
      <c r="P35" s="70">
        <f>O35/M35</f>
        <v>1</v>
      </c>
      <c r="Q35" s="44">
        <v>11</v>
      </c>
      <c r="R35" s="36">
        <f>Q35*B35</f>
        <v>11</v>
      </c>
      <c r="S35" s="36">
        <f>R35-L35</f>
        <v>11</v>
      </c>
      <c r="T35" s="53">
        <f>S35/Q35</f>
        <v>1</v>
      </c>
      <c r="U35" s="5"/>
    </row>
    <row r="36" spans="1:21" ht="15.75" customHeight="1" x14ac:dyDescent="0.25">
      <c r="A36" s="58" t="s">
        <v>35</v>
      </c>
      <c r="B36" s="88">
        <f>VLOOKUP(A36,[1]Items!$A$4:$B$282, 2,0)</f>
        <v>1</v>
      </c>
      <c r="C36" s="61"/>
      <c r="D36" s="36"/>
      <c r="E36" s="70"/>
      <c r="F36" s="64"/>
      <c r="G36" s="36"/>
      <c r="H36" s="85"/>
      <c r="I36" s="84"/>
      <c r="J36" s="36"/>
      <c r="K36" s="70"/>
      <c r="L36" s="81">
        <f t="shared" si="12"/>
        <v>0</v>
      </c>
      <c r="M36" s="77">
        <v>8</v>
      </c>
      <c r="N36" s="36">
        <f>B36*M36</f>
        <v>8</v>
      </c>
      <c r="O36" s="36">
        <f>N36-L36</f>
        <v>8</v>
      </c>
      <c r="P36" s="70">
        <f>O36/M36</f>
        <v>1</v>
      </c>
      <c r="Q36" s="44">
        <v>10</v>
      </c>
      <c r="R36" s="36">
        <f>Q36*B36</f>
        <v>10</v>
      </c>
      <c r="S36" s="36">
        <f>R36-L36</f>
        <v>10</v>
      </c>
      <c r="T36" s="53">
        <f>S36/Q36</f>
        <v>1</v>
      </c>
      <c r="U36" s="5"/>
    </row>
    <row r="37" spans="1:21" ht="15.75" customHeight="1" x14ac:dyDescent="0.25">
      <c r="A37" s="58" t="s">
        <v>36</v>
      </c>
      <c r="B37" s="88">
        <f>VLOOKUP(A37,[1]Items!$A$4:$B$282, 2,0)</f>
        <v>1</v>
      </c>
      <c r="C37" s="61"/>
      <c r="D37" s="36"/>
      <c r="E37" s="70"/>
      <c r="F37" s="64"/>
      <c r="G37" s="36"/>
      <c r="H37" s="85"/>
      <c r="I37" s="84"/>
      <c r="J37" s="36"/>
      <c r="K37" s="70"/>
      <c r="L37" s="81">
        <f t="shared" si="12"/>
        <v>0</v>
      </c>
      <c r="M37" s="77">
        <v>8</v>
      </c>
      <c r="N37" s="36">
        <f>B37*M37</f>
        <v>8</v>
      </c>
      <c r="O37" s="36">
        <f>N37-L37</f>
        <v>8</v>
      </c>
      <c r="P37" s="70">
        <f>O37/M37</f>
        <v>1</v>
      </c>
      <c r="Q37" s="44">
        <v>10</v>
      </c>
      <c r="R37" s="36">
        <f>Q37*B37</f>
        <v>10</v>
      </c>
      <c r="S37" s="36">
        <f>R37-L37</f>
        <v>10</v>
      </c>
      <c r="T37" s="53">
        <f>S37/Q37</f>
        <v>1</v>
      </c>
      <c r="U37" s="5"/>
    </row>
    <row r="38" spans="1:21" ht="15.75" customHeight="1" x14ac:dyDescent="0.3">
      <c r="A38" s="220" t="s">
        <v>37</v>
      </c>
      <c r="B38" s="83"/>
      <c r="C38" s="41"/>
      <c r="D38" s="34"/>
      <c r="E38" s="40"/>
      <c r="F38" s="62"/>
      <c r="G38" s="34"/>
      <c r="H38" s="63"/>
      <c r="I38" s="33"/>
      <c r="J38" s="34"/>
      <c r="K38" s="40"/>
      <c r="L38" s="83"/>
      <c r="M38" s="33"/>
      <c r="N38" s="34"/>
      <c r="O38" s="35"/>
      <c r="P38" s="69"/>
      <c r="Q38" s="42"/>
      <c r="R38" s="34"/>
      <c r="S38" s="35"/>
      <c r="T38" s="43"/>
      <c r="U38" s="5"/>
    </row>
    <row r="39" spans="1:21" ht="15.75" customHeight="1" x14ac:dyDescent="0.3">
      <c r="A39" s="316" t="s">
        <v>61</v>
      </c>
      <c r="B39" s="317" t="s">
        <v>562</v>
      </c>
      <c r="C39" s="318"/>
      <c r="D39" s="319"/>
      <c r="E39" s="329"/>
      <c r="F39" s="328"/>
      <c r="G39" s="319"/>
      <c r="H39" s="322"/>
      <c r="I39" s="323"/>
      <c r="J39" s="319"/>
      <c r="K39" s="320"/>
      <c r="L39" s="324"/>
      <c r="M39" s="325"/>
      <c r="N39" s="319"/>
      <c r="O39" s="319"/>
      <c r="P39" s="330"/>
      <c r="Q39" s="326"/>
      <c r="R39" s="319"/>
      <c r="S39" s="319"/>
      <c r="T39" s="331"/>
      <c r="U39" s="5"/>
    </row>
    <row r="40" spans="1:21" ht="15.75" customHeight="1" x14ac:dyDescent="0.3">
      <c r="A40" s="316" t="s">
        <v>53</v>
      </c>
      <c r="B40" s="317" t="s">
        <v>561</v>
      </c>
      <c r="C40" s="318"/>
      <c r="D40" s="319"/>
      <c r="E40" s="329"/>
      <c r="F40" s="328"/>
      <c r="G40" s="319"/>
      <c r="H40" s="322"/>
      <c r="I40" s="323"/>
      <c r="J40" s="319"/>
      <c r="K40" s="320"/>
      <c r="L40" s="324"/>
      <c r="M40" s="325"/>
      <c r="N40" s="319"/>
      <c r="O40" s="319"/>
      <c r="P40" s="330"/>
      <c r="Q40" s="326"/>
      <c r="R40" s="319"/>
      <c r="S40" s="319"/>
      <c r="T40" s="331"/>
      <c r="U40" s="5"/>
    </row>
    <row r="41" spans="1:21" ht="15.75" customHeight="1" x14ac:dyDescent="0.3">
      <c r="A41" s="316" t="s">
        <v>62</v>
      </c>
      <c r="B41" s="317" t="s">
        <v>561</v>
      </c>
      <c r="C41" s="318"/>
      <c r="D41" s="319"/>
      <c r="E41" s="329"/>
      <c r="F41" s="328"/>
      <c r="G41" s="319"/>
      <c r="H41" s="322"/>
      <c r="I41" s="323"/>
      <c r="J41" s="319"/>
      <c r="K41" s="320"/>
      <c r="L41" s="324"/>
      <c r="M41" s="325"/>
      <c r="N41" s="319"/>
      <c r="O41" s="319"/>
      <c r="P41" s="330"/>
      <c r="Q41" s="326"/>
      <c r="R41" s="319"/>
      <c r="S41" s="319"/>
      <c r="T41" s="331"/>
      <c r="U41" s="5"/>
    </row>
    <row r="42" spans="1:21" ht="15.75" customHeight="1" x14ac:dyDescent="0.3">
      <c r="A42" s="316" t="s">
        <v>632</v>
      </c>
      <c r="B42" s="317" t="s">
        <v>681</v>
      </c>
      <c r="C42" s="318"/>
      <c r="D42" s="332"/>
      <c r="E42" s="329"/>
      <c r="F42" s="328"/>
      <c r="G42" s="319"/>
      <c r="H42" s="322"/>
      <c r="I42" s="323"/>
      <c r="J42" s="319"/>
      <c r="K42" s="320"/>
      <c r="L42" s="324"/>
      <c r="M42" s="325"/>
      <c r="N42" s="319"/>
      <c r="O42" s="319"/>
      <c r="P42" s="330"/>
      <c r="Q42" s="326"/>
      <c r="R42" s="319"/>
      <c r="S42" s="319"/>
      <c r="T42" s="331"/>
      <c r="U42" s="5"/>
    </row>
    <row r="43" spans="1:21" ht="15.75" customHeight="1" x14ac:dyDescent="0.25">
      <c r="A43" s="58" t="s">
        <v>55</v>
      </c>
      <c r="B43" s="88">
        <f>VLOOKUP(A43,[1]Items!$A$4:$B$282, 2,0)</f>
        <v>1</v>
      </c>
      <c r="C43" s="61" t="s">
        <v>57</v>
      </c>
      <c r="D43" s="36">
        <v>20</v>
      </c>
      <c r="E43" s="59">
        <f>VLOOKUP(C43,[1]Items!$A$4:$B$282, 2,0)</f>
        <v>1</v>
      </c>
      <c r="F43" s="64"/>
      <c r="G43" s="36"/>
      <c r="H43" s="85"/>
      <c r="I43" s="84"/>
      <c r="J43" s="36"/>
      <c r="K43" s="70"/>
      <c r="L43" s="81">
        <f>D43*E43+G43*H43+J43*K43</f>
        <v>20</v>
      </c>
      <c r="M43" s="77">
        <v>12</v>
      </c>
      <c r="N43" s="36">
        <f>B43*M43</f>
        <v>12</v>
      </c>
      <c r="O43" s="36">
        <f>N43-L43</f>
        <v>-8</v>
      </c>
      <c r="P43" s="72">
        <f>O43/M43</f>
        <v>-0.66666666666666663</v>
      </c>
      <c r="Q43" s="44">
        <v>14</v>
      </c>
      <c r="R43" s="36">
        <f>Q43*B43</f>
        <v>14</v>
      </c>
      <c r="S43" s="36">
        <f>R43-L43</f>
        <v>-6</v>
      </c>
      <c r="T43" s="45">
        <f>S43/Q43</f>
        <v>-0.42857142857142855</v>
      </c>
      <c r="U43" s="5"/>
    </row>
    <row r="44" spans="1:21" ht="35.4" customHeight="1" x14ac:dyDescent="0.3">
      <c r="A44" s="58"/>
      <c r="B44" s="88"/>
      <c r="C44" s="333" t="s">
        <v>633</v>
      </c>
      <c r="D44" s="334"/>
      <c r="E44" s="335"/>
      <c r="F44" s="64"/>
      <c r="G44" s="36"/>
      <c r="H44" s="85"/>
      <c r="I44" s="84"/>
      <c r="J44" s="36"/>
      <c r="K44" s="70"/>
      <c r="L44" s="81"/>
      <c r="M44" s="77"/>
      <c r="N44" s="36"/>
      <c r="O44" s="36"/>
      <c r="P44" s="72"/>
      <c r="Q44" s="44"/>
      <c r="R44" s="36"/>
      <c r="S44" s="36"/>
      <c r="T44" s="45"/>
      <c r="U44" s="2"/>
    </row>
    <row r="45" spans="1:21" ht="15.75" customHeight="1" x14ac:dyDescent="0.3">
      <c r="A45" s="316" t="s">
        <v>629</v>
      </c>
      <c r="B45" s="317" t="s">
        <v>564</v>
      </c>
      <c r="C45" s="318"/>
      <c r="D45" s="332"/>
      <c r="E45" s="329"/>
      <c r="F45" s="328"/>
      <c r="G45" s="319"/>
      <c r="H45" s="322"/>
      <c r="I45" s="323"/>
      <c r="J45" s="319"/>
      <c r="K45" s="320"/>
      <c r="L45" s="324"/>
      <c r="M45" s="325"/>
      <c r="N45" s="319"/>
      <c r="O45" s="319"/>
      <c r="P45" s="330"/>
      <c r="Q45" s="326"/>
      <c r="R45" s="319"/>
      <c r="S45" s="319"/>
      <c r="T45" s="331"/>
      <c r="U45" s="5"/>
    </row>
    <row r="46" spans="1:21" ht="15.75" customHeight="1" x14ac:dyDescent="0.3">
      <c r="A46" s="316" t="s">
        <v>630</v>
      </c>
      <c r="B46" s="317" t="s">
        <v>631</v>
      </c>
      <c r="C46" s="318"/>
      <c r="D46" s="332"/>
      <c r="E46" s="329"/>
      <c r="F46" s="328"/>
      <c r="G46" s="319"/>
      <c r="H46" s="322"/>
      <c r="I46" s="323"/>
      <c r="J46" s="319"/>
      <c r="K46" s="320"/>
      <c r="L46" s="324"/>
      <c r="M46" s="325"/>
      <c r="N46" s="319"/>
      <c r="O46" s="319"/>
      <c r="P46" s="330"/>
      <c r="Q46" s="326"/>
      <c r="R46" s="319"/>
      <c r="S46" s="319"/>
      <c r="T46" s="331"/>
      <c r="U46" s="5"/>
    </row>
    <row r="47" spans="1:21" ht="15.75" customHeight="1" x14ac:dyDescent="0.25">
      <c r="A47" s="58" t="s">
        <v>39</v>
      </c>
      <c r="B47" s="88">
        <f>VLOOKUP(A47,[1]Items!$A$4:$B$282, 2,0)</f>
        <v>2</v>
      </c>
      <c r="C47" s="61" t="s">
        <v>38</v>
      </c>
      <c r="D47" s="37">
        <v>15</v>
      </c>
      <c r="E47" s="59">
        <f>VLOOKUP(C47,[1]Items!$A$4:$B$282, 2,0)</f>
        <v>1</v>
      </c>
      <c r="F47" s="64"/>
      <c r="G47" s="36"/>
      <c r="H47" s="85"/>
      <c r="I47" s="84"/>
      <c r="J47" s="36"/>
      <c r="K47" s="70"/>
      <c r="L47" s="81">
        <f t="shared" ref="L47:L49" si="13">D47*E47+G47*H47+J47*K47</f>
        <v>15</v>
      </c>
      <c r="M47" s="77">
        <v>9</v>
      </c>
      <c r="N47" s="36">
        <f>B47*M47</f>
        <v>18</v>
      </c>
      <c r="O47" s="36">
        <f>N47-L47</f>
        <v>3</v>
      </c>
      <c r="P47" s="72">
        <f>O47/M47</f>
        <v>0.33333333333333331</v>
      </c>
      <c r="Q47" s="44">
        <v>12</v>
      </c>
      <c r="R47" s="36">
        <f>Q47*B47</f>
        <v>24</v>
      </c>
      <c r="S47" s="36">
        <f>R47-L47</f>
        <v>9</v>
      </c>
      <c r="T47" s="45">
        <f>S47/Q47</f>
        <v>0.75</v>
      </c>
      <c r="U47" s="5"/>
    </row>
    <row r="48" spans="1:21" ht="15.75" customHeight="1" x14ac:dyDescent="0.25">
      <c r="A48" s="58" t="s">
        <v>40</v>
      </c>
      <c r="B48" s="88">
        <f>VLOOKUP(A48,[1]Items!$A$4:$B$282, 2,0)</f>
        <v>2</v>
      </c>
      <c r="C48" s="61" t="s">
        <v>38</v>
      </c>
      <c r="D48" s="37">
        <v>15</v>
      </c>
      <c r="E48" s="59">
        <f>VLOOKUP(C48,[1]Items!$A$4:$B$282, 2,0)</f>
        <v>1</v>
      </c>
      <c r="F48" s="64"/>
      <c r="G48" s="36"/>
      <c r="H48" s="85"/>
      <c r="I48" s="84"/>
      <c r="J48" s="36"/>
      <c r="K48" s="70"/>
      <c r="L48" s="81">
        <f t="shared" si="13"/>
        <v>15</v>
      </c>
      <c r="M48" s="77">
        <v>9</v>
      </c>
      <c r="N48" s="36">
        <f>B48*M48</f>
        <v>18</v>
      </c>
      <c r="O48" s="36">
        <f>N48-L48</f>
        <v>3</v>
      </c>
      <c r="P48" s="72">
        <f>O48/M48</f>
        <v>0.33333333333333331</v>
      </c>
      <c r="Q48" s="44">
        <v>12</v>
      </c>
      <c r="R48" s="36">
        <f>Q48*B48</f>
        <v>24</v>
      </c>
      <c r="S48" s="36">
        <f>R48-L48</f>
        <v>9</v>
      </c>
      <c r="T48" s="45">
        <f>S48/Q48</f>
        <v>0.75</v>
      </c>
      <c r="U48" s="5"/>
    </row>
    <row r="49" spans="1:21" ht="15.75" customHeight="1" x14ac:dyDescent="0.25">
      <c r="A49" s="58" t="s">
        <v>41</v>
      </c>
      <c r="B49" s="88">
        <f>VLOOKUP(A49,[1]Items!$A$4:$B$282, 2,0)</f>
        <v>2</v>
      </c>
      <c r="C49" s="61" t="s">
        <v>38</v>
      </c>
      <c r="D49" s="37">
        <v>15</v>
      </c>
      <c r="E49" s="59">
        <f>VLOOKUP(C49,[1]Items!$A$4:$B$282, 2,0)</f>
        <v>1</v>
      </c>
      <c r="F49" s="64"/>
      <c r="G49" s="36"/>
      <c r="H49" s="85"/>
      <c r="I49" s="84"/>
      <c r="J49" s="36"/>
      <c r="K49" s="70"/>
      <c r="L49" s="81">
        <f t="shared" si="13"/>
        <v>15</v>
      </c>
      <c r="M49" s="77">
        <v>9</v>
      </c>
      <c r="N49" s="36">
        <f>B49*M49</f>
        <v>18</v>
      </c>
      <c r="O49" s="36">
        <f>N49-L49</f>
        <v>3</v>
      </c>
      <c r="P49" s="72">
        <f>O49/M49</f>
        <v>0.33333333333333331</v>
      </c>
      <c r="Q49" s="44">
        <v>12</v>
      </c>
      <c r="R49" s="36">
        <f>Q49*B49</f>
        <v>24</v>
      </c>
      <c r="S49" s="36">
        <f>R49-L49</f>
        <v>9</v>
      </c>
      <c r="T49" s="45">
        <f>S49/Q49</f>
        <v>0.75</v>
      </c>
      <c r="U49" s="5"/>
    </row>
    <row r="50" spans="1:21" ht="15.75" customHeight="1" x14ac:dyDescent="0.3">
      <c r="A50" s="316" t="s">
        <v>597</v>
      </c>
      <c r="B50" s="317" t="s">
        <v>560</v>
      </c>
      <c r="C50" s="318"/>
      <c r="D50" s="332"/>
      <c r="E50" s="329"/>
      <c r="F50" s="328"/>
      <c r="G50" s="319"/>
      <c r="H50" s="322"/>
      <c r="I50" s="323"/>
      <c r="J50" s="319"/>
      <c r="K50" s="320"/>
      <c r="L50" s="324"/>
      <c r="M50" s="325"/>
      <c r="N50" s="319"/>
      <c r="O50" s="319"/>
      <c r="P50" s="330"/>
      <c r="Q50" s="326"/>
      <c r="R50" s="319"/>
      <c r="S50" s="319"/>
      <c r="T50" s="331"/>
      <c r="U50" s="5"/>
    </row>
    <row r="51" spans="1:21" ht="15.75" customHeight="1" x14ac:dyDescent="0.25">
      <c r="A51" s="58" t="s">
        <v>38</v>
      </c>
      <c r="B51" s="88">
        <f>VLOOKUP(A51,[1]Items!$A$4:$B$282, 2,0)</f>
        <v>1</v>
      </c>
      <c r="C51" s="61"/>
      <c r="D51" s="37"/>
      <c r="E51" s="59"/>
      <c r="F51" s="64"/>
      <c r="G51" s="36"/>
      <c r="H51" s="85"/>
      <c r="I51" s="84"/>
      <c r="J51" s="36"/>
      <c r="K51" s="70"/>
      <c r="L51" s="81"/>
      <c r="M51" s="77"/>
      <c r="N51" s="36"/>
      <c r="O51" s="36"/>
      <c r="P51" s="72"/>
      <c r="Q51" s="44"/>
      <c r="R51" s="36"/>
      <c r="S51" s="36"/>
      <c r="T51" s="45"/>
      <c r="U51" s="5"/>
    </row>
    <row r="52" spans="1:21" ht="15.75" customHeight="1" x14ac:dyDescent="0.25">
      <c r="A52" s="58" t="s">
        <v>10</v>
      </c>
      <c r="B52" s="88">
        <f>VLOOKUP(A52,[1]Items!$A$4:$B$282, 2,0)</f>
        <v>10</v>
      </c>
      <c r="C52" s="61"/>
      <c r="D52" s="37"/>
      <c r="E52" s="59"/>
      <c r="F52" s="64"/>
      <c r="G52" s="36"/>
      <c r="H52" s="85"/>
      <c r="I52" s="84"/>
      <c r="J52" s="36"/>
      <c r="K52" s="70"/>
      <c r="L52" s="81"/>
      <c r="M52" s="77"/>
      <c r="N52" s="36"/>
      <c r="O52" s="36"/>
      <c r="P52" s="72"/>
      <c r="Q52" s="44"/>
      <c r="R52" s="36"/>
      <c r="S52" s="36"/>
      <c r="T52" s="45"/>
      <c r="U52" s="5"/>
    </row>
    <row r="53" spans="1:21" ht="15.75" customHeight="1" x14ac:dyDescent="0.3">
      <c r="A53" s="316" t="s">
        <v>42</v>
      </c>
      <c r="B53" s="317" t="s">
        <v>563</v>
      </c>
      <c r="C53" s="318"/>
      <c r="D53" s="332"/>
      <c r="E53" s="329"/>
      <c r="F53" s="328"/>
      <c r="G53" s="319"/>
      <c r="H53" s="322"/>
      <c r="I53" s="323"/>
      <c r="J53" s="319"/>
      <c r="K53" s="320"/>
      <c r="L53" s="324"/>
      <c r="M53" s="325"/>
      <c r="N53" s="319"/>
      <c r="O53" s="319"/>
      <c r="P53" s="330"/>
      <c r="Q53" s="326"/>
      <c r="R53" s="319"/>
      <c r="S53" s="319"/>
      <c r="T53" s="331"/>
      <c r="U53" s="5"/>
    </row>
    <row r="54" spans="1:21" ht="15.75" customHeight="1" x14ac:dyDescent="0.25">
      <c r="A54" s="58" t="s">
        <v>44</v>
      </c>
      <c r="B54" s="88">
        <f>VLOOKUP(A54,[1]Items!$A$4:$B$282, 2,0)</f>
        <v>3</v>
      </c>
      <c r="C54" s="61" t="s">
        <v>43</v>
      </c>
      <c r="D54" s="37">
        <v>250</v>
      </c>
      <c r="E54" s="59">
        <f>VLOOKUP(C54,[1]Items!$A$4:$B$282, 2,0)</f>
        <v>1</v>
      </c>
      <c r="F54" s="64"/>
      <c r="G54" s="36"/>
      <c r="H54" s="85"/>
      <c r="I54" s="84"/>
      <c r="J54" s="36"/>
      <c r="K54" s="70"/>
      <c r="L54" s="81">
        <f t="shared" ref="L54:L61" si="14">D54*E54+G54*H54+J54*K54</f>
        <v>250</v>
      </c>
      <c r="M54" s="77">
        <v>80</v>
      </c>
      <c r="N54" s="36">
        <f t="shared" ref="N54:N61" si="15">B54*M54</f>
        <v>240</v>
      </c>
      <c r="O54" s="36">
        <f t="shared" ref="O54:O61" si="16">N54-L54</f>
        <v>-10</v>
      </c>
      <c r="P54" s="72">
        <f t="shared" ref="P54:P61" si="17">O54/M54</f>
        <v>-0.125</v>
      </c>
      <c r="Q54" s="44">
        <v>100</v>
      </c>
      <c r="R54" s="36">
        <f t="shared" ref="R54:R61" si="18">Q54*B54</f>
        <v>300</v>
      </c>
      <c r="S54" s="36">
        <f t="shared" ref="S54:S61" si="19">R54-L54</f>
        <v>50</v>
      </c>
      <c r="T54" s="45">
        <f t="shared" ref="T54:T61" si="20">S54/Q54</f>
        <v>0.5</v>
      </c>
      <c r="U54" s="5"/>
    </row>
    <row r="55" spans="1:21" ht="15.75" customHeight="1" x14ac:dyDescent="0.25">
      <c r="A55" s="58" t="s">
        <v>44</v>
      </c>
      <c r="B55" s="88">
        <f>VLOOKUP(A55,[1]Items!$A$4:$B$282, 2,0)</f>
        <v>3</v>
      </c>
      <c r="C55" s="61" t="s">
        <v>45</v>
      </c>
      <c r="D55" s="37">
        <v>250</v>
      </c>
      <c r="E55" s="59">
        <f>VLOOKUP(C55,[1]Items!$A$4:$B$282, 2,0)</f>
        <v>1</v>
      </c>
      <c r="F55" s="64"/>
      <c r="G55" s="36"/>
      <c r="H55" s="85"/>
      <c r="I55" s="84"/>
      <c r="J55" s="36"/>
      <c r="K55" s="70"/>
      <c r="L55" s="81">
        <f t="shared" si="14"/>
        <v>250</v>
      </c>
      <c r="M55" s="77">
        <v>80</v>
      </c>
      <c r="N55" s="36">
        <f t="shared" si="15"/>
        <v>240</v>
      </c>
      <c r="O55" s="36">
        <f t="shared" si="16"/>
        <v>-10</v>
      </c>
      <c r="P55" s="72">
        <f t="shared" si="17"/>
        <v>-0.125</v>
      </c>
      <c r="Q55" s="44">
        <v>100</v>
      </c>
      <c r="R55" s="36">
        <f t="shared" si="18"/>
        <v>300</v>
      </c>
      <c r="S55" s="36">
        <f t="shared" si="19"/>
        <v>50</v>
      </c>
      <c r="T55" s="45">
        <f t="shared" si="20"/>
        <v>0.5</v>
      </c>
      <c r="U55" s="5"/>
    </row>
    <row r="56" spans="1:21" ht="15.75" customHeight="1" x14ac:dyDescent="0.25">
      <c r="A56" s="58" t="s">
        <v>44</v>
      </c>
      <c r="B56" s="88">
        <f>VLOOKUP(A56,[1]Items!$A$4:$B$282, 2,0)</f>
        <v>3</v>
      </c>
      <c r="C56" s="61" t="s">
        <v>46</v>
      </c>
      <c r="D56" s="37">
        <v>100</v>
      </c>
      <c r="E56" s="59">
        <f>VLOOKUP(C56,[1]Items!$A$4:$B$282, 2,0)</f>
        <v>2</v>
      </c>
      <c r="F56" s="64"/>
      <c r="G56" s="36"/>
      <c r="H56" s="85"/>
      <c r="I56" s="84"/>
      <c r="J56" s="36"/>
      <c r="K56" s="70"/>
      <c r="L56" s="81">
        <f t="shared" si="14"/>
        <v>200</v>
      </c>
      <c r="M56" s="77">
        <v>80</v>
      </c>
      <c r="N56" s="36">
        <f t="shared" si="15"/>
        <v>240</v>
      </c>
      <c r="O56" s="36">
        <f t="shared" si="16"/>
        <v>40</v>
      </c>
      <c r="P56" s="72">
        <f t="shared" si="17"/>
        <v>0.5</v>
      </c>
      <c r="Q56" s="44">
        <v>100</v>
      </c>
      <c r="R56" s="36">
        <f t="shared" si="18"/>
        <v>300</v>
      </c>
      <c r="S56" s="36">
        <f t="shared" si="19"/>
        <v>100</v>
      </c>
      <c r="T56" s="45">
        <f t="shared" si="20"/>
        <v>1</v>
      </c>
      <c r="U56" s="5"/>
    </row>
    <row r="57" spans="1:21" ht="15.75" customHeight="1" x14ac:dyDescent="0.25">
      <c r="A57" s="58" t="s">
        <v>44</v>
      </c>
      <c r="B57" s="88">
        <f>VLOOKUP(A57,[1]Items!$A$4:$B$282, 2,0)</f>
        <v>3</v>
      </c>
      <c r="C57" s="61" t="s">
        <v>47</v>
      </c>
      <c r="D57" s="37">
        <v>100</v>
      </c>
      <c r="E57" s="59">
        <f>VLOOKUP(C57,[1]Items!$A$4:$B$282, 2,0)</f>
        <v>1</v>
      </c>
      <c r="F57" s="64"/>
      <c r="G57" s="36"/>
      <c r="H57" s="85"/>
      <c r="I57" s="84"/>
      <c r="J57" s="36"/>
      <c r="K57" s="70"/>
      <c r="L57" s="81">
        <f t="shared" si="14"/>
        <v>100</v>
      </c>
      <c r="M57" s="77">
        <v>80</v>
      </c>
      <c r="N57" s="36">
        <f t="shared" si="15"/>
        <v>240</v>
      </c>
      <c r="O57" s="36">
        <f t="shared" si="16"/>
        <v>140</v>
      </c>
      <c r="P57" s="72">
        <f t="shared" si="17"/>
        <v>1.75</v>
      </c>
      <c r="Q57" s="44">
        <v>100</v>
      </c>
      <c r="R57" s="36">
        <f t="shared" si="18"/>
        <v>300</v>
      </c>
      <c r="S57" s="36">
        <f t="shared" si="19"/>
        <v>200</v>
      </c>
      <c r="T57" s="45">
        <f t="shared" si="20"/>
        <v>2</v>
      </c>
      <c r="U57" s="5"/>
    </row>
    <row r="58" spans="1:21" ht="15.75" customHeight="1" x14ac:dyDescent="0.25">
      <c r="A58" s="58" t="s">
        <v>49</v>
      </c>
      <c r="B58" s="88">
        <f>VLOOKUP(A58,[1]Items!$A$4:$B$282, 2,0)</f>
        <v>3</v>
      </c>
      <c r="C58" s="61" t="s">
        <v>48</v>
      </c>
      <c r="D58" s="37">
        <v>275</v>
      </c>
      <c r="E58" s="59">
        <f>VLOOKUP(C58,[1]Items!$A$4:$B$282, 2,0)</f>
        <v>1</v>
      </c>
      <c r="F58" s="64"/>
      <c r="G58" s="36"/>
      <c r="H58" s="85"/>
      <c r="I58" s="84"/>
      <c r="J58" s="36"/>
      <c r="K58" s="70"/>
      <c r="L58" s="81">
        <f t="shared" si="14"/>
        <v>275</v>
      </c>
      <c r="M58" s="77">
        <v>80</v>
      </c>
      <c r="N58" s="36">
        <f t="shared" si="15"/>
        <v>240</v>
      </c>
      <c r="O58" s="36">
        <f t="shared" si="16"/>
        <v>-35</v>
      </c>
      <c r="P58" s="72">
        <f t="shared" si="17"/>
        <v>-0.4375</v>
      </c>
      <c r="Q58" s="44">
        <v>100</v>
      </c>
      <c r="R58" s="36">
        <f t="shared" si="18"/>
        <v>300</v>
      </c>
      <c r="S58" s="36">
        <f t="shared" si="19"/>
        <v>25</v>
      </c>
      <c r="T58" s="45">
        <f t="shared" si="20"/>
        <v>0.25</v>
      </c>
      <c r="U58" s="5"/>
    </row>
    <row r="59" spans="1:21" ht="15.75" customHeight="1" x14ac:dyDescent="0.25">
      <c r="A59" s="58" t="s">
        <v>51</v>
      </c>
      <c r="B59" s="88">
        <f>VLOOKUP(A59,[1]Items!$A$4:$B$282, 2,0)</f>
        <v>3</v>
      </c>
      <c r="C59" s="61" t="s">
        <v>50</v>
      </c>
      <c r="D59" s="37">
        <v>275</v>
      </c>
      <c r="E59" s="59">
        <f>VLOOKUP(C59,[1]Items!$A$4:$B$282, 2,0)</f>
        <v>1</v>
      </c>
      <c r="F59" s="64"/>
      <c r="G59" s="36"/>
      <c r="H59" s="85"/>
      <c r="I59" s="84"/>
      <c r="J59" s="36"/>
      <c r="K59" s="70"/>
      <c r="L59" s="81">
        <f t="shared" si="14"/>
        <v>275</v>
      </c>
      <c r="M59" s="77">
        <v>80</v>
      </c>
      <c r="N59" s="36">
        <f t="shared" si="15"/>
        <v>240</v>
      </c>
      <c r="O59" s="36">
        <f t="shared" si="16"/>
        <v>-35</v>
      </c>
      <c r="P59" s="72">
        <f t="shared" si="17"/>
        <v>-0.4375</v>
      </c>
      <c r="Q59" s="44">
        <v>100</v>
      </c>
      <c r="R59" s="36">
        <f t="shared" si="18"/>
        <v>300</v>
      </c>
      <c r="S59" s="36">
        <f t="shared" si="19"/>
        <v>25</v>
      </c>
      <c r="T59" s="45">
        <f t="shared" si="20"/>
        <v>0.25</v>
      </c>
      <c r="U59" s="5"/>
    </row>
    <row r="60" spans="1:21" ht="15.75" customHeight="1" x14ac:dyDescent="0.25">
      <c r="A60" s="58" t="s">
        <v>52</v>
      </c>
      <c r="B60" s="88">
        <f>VLOOKUP(A60,[1]Items!$A$4:$B$282, 2,0)</f>
        <v>35</v>
      </c>
      <c r="C60" s="233" t="s">
        <v>34</v>
      </c>
      <c r="D60" s="37">
        <v>100</v>
      </c>
      <c r="E60" s="59">
        <f>VLOOKUP(C60,[1]Items!$A$4:$B$282, 2,0)</f>
        <v>1</v>
      </c>
      <c r="F60" s="64"/>
      <c r="G60" s="36"/>
      <c r="H60" s="85"/>
      <c r="I60" s="84"/>
      <c r="J60" s="36"/>
      <c r="K60" s="70"/>
      <c r="L60" s="81">
        <f t="shared" si="14"/>
        <v>100</v>
      </c>
      <c r="M60" s="77">
        <v>3</v>
      </c>
      <c r="N60" s="36">
        <f t="shared" si="15"/>
        <v>105</v>
      </c>
      <c r="O60" s="36">
        <f t="shared" si="16"/>
        <v>5</v>
      </c>
      <c r="P60" s="72">
        <f t="shared" si="17"/>
        <v>1.6666666666666667</v>
      </c>
      <c r="Q60" s="44">
        <v>4</v>
      </c>
      <c r="R60" s="36">
        <f t="shared" si="18"/>
        <v>140</v>
      </c>
      <c r="S60" s="36">
        <f t="shared" si="19"/>
        <v>40</v>
      </c>
      <c r="T60" s="45">
        <f t="shared" si="20"/>
        <v>10</v>
      </c>
      <c r="U60" s="5"/>
    </row>
    <row r="61" spans="1:21" ht="17.25" customHeight="1" x14ac:dyDescent="0.25">
      <c r="A61" s="58" t="s">
        <v>52</v>
      </c>
      <c r="B61" s="88">
        <f>VLOOKUP(A61,[1]Items!$A$4:$B$282, 2,0)</f>
        <v>35</v>
      </c>
      <c r="C61" s="61" t="s">
        <v>49</v>
      </c>
      <c r="D61" s="37">
        <v>75</v>
      </c>
      <c r="E61" s="59">
        <f>VLOOKUP(C61,[1]Items!$A$4:$B$282, 2,0)</f>
        <v>3</v>
      </c>
      <c r="F61" s="64"/>
      <c r="G61" s="36"/>
      <c r="H61" s="85"/>
      <c r="I61" s="84"/>
      <c r="J61" s="36"/>
      <c r="K61" s="70"/>
      <c r="L61" s="81">
        <f t="shared" si="14"/>
        <v>225</v>
      </c>
      <c r="M61" s="77">
        <v>3</v>
      </c>
      <c r="N61" s="36">
        <f t="shared" si="15"/>
        <v>105</v>
      </c>
      <c r="O61" s="36">
        <f t="shared" si="16"/>
        <v>-120</v>
      </c>
      <c r="P61" s="72">
        <f t="shared" si="17"/>
        <v>-40</v>
      </c>
      <c r="Q61" s="44">
        <v>4</v>
      </c>
      <c r="R61" s="36">
        <f t="shared" si="18"/>
        <v>140</v>
      </c>
      <c r="S61" s="36">
        <f t="shared" si="19"/>
        <v>-85</v>
      </c>
      <c r="T61" s="45">
        <f t="shared" si="20"/>
        <v>-21.25</v>
      </c>
      <c r="U61" s="5"/>
    </row>
    <row r="62" spans="1:21" ht="15.75" customHeight="1" x14ac:dyDescent="0.3">
      <c r="A62" s="316" t="s">
        <v>63</v>
      </c>
      <c r="B62" s="317" t="s">
        <v>559</v>
      </c>
      <c r="C62" s="318"/>
      <c r="D62" s="332"/>
      <c r="E62" s="329"/>
      <c r="F62" s="328"/>
      <c r="G62" s="319"/>
      <c r="H62" s="322"/>
      <c r="I62" s="323"/>
      <c r="J62" s="319"/>
      <c r="K62" s="320"/>
      <c r="L62" s="324"/>
      <c r="M62" s="325"/>
      <c r="N62" s="319"/>
      <c r="O62" s="319"/>
      <c r="P62" s="330"/>
      <c r="Q62" s="326"/>
      <c r="R62" s="319"/>
      <c r="S62" s="319"/>
      <c r="T62" s="331"/>
      <c r="U62" s="5"/>
    </row>
    <row r="63" spans="1:21" ht="15.75" customHeight="1" x14ac:dyDescent="0.25">
      <c r="A63" s="58" t="s">
        <v>64</v>
      </c>
      <c r="B63" s="88">
        <f>VLOOKUP(A63,[1]Items!$A$4:$B$282, 2,0)</f>
        <v>1</v>
      </c>
      <c r="C63" s="61" t="s">
        <v>55</v>
      </c>
      <c r="D63" s="37">
        <v>5</v>
      </c>
      <c r="E63" s="59">
        <f>VLOOKUP(C63,[1]Items!$A$4:$B$282, 2,0)</f>
        <v>1</v>
      </c>
      <c r="F63" s="64"/>
      <c r="G63" s="36"/>
      <c r="H63" s="85"/>
      <c r="I63" s="84"/>
      <c r="J63" s="36"/>
      <c r="K63" s="70"/>
      <c r="L63" s="81">
        <f t="shared" ref="L63:L68" si="21">D63*E63+G63*H63+J63*K63</f>
        <v>5</v>
      </c>
      <c r="M63" s="77">
        <v>18</v>
      </c>
      <c r="N63" s="36">
        <f t="shared" ref="N63:N68" si="22">B63*M63</f>
        <v>18</v>
      </c>
      <c r="O63" s="36">
        <f t="shared" ref="O63:O68" si="23">N63-L63</f>
        <v>13</v>
      </c>
      <c r="P63" s="72">
        <f t="shared" ref="P63:P68" si="24">O63/M63</f>
        <v>0.72222222222222221</v>
      </c>
      <c r="Q63" s="44">
        <v>20</v>
      </c>
      <c r="R63" s="36">
        <f t="shared" ref="R63:R68" si="25">Q63*B63</f>
        <v>20</v>
      </c>
      <c r="S63" s="36">
        <f t="shared" ref="S63:S68" si="26">R63-L63</f>
        <v>15</v>
      </c>
      <c r="T63" s="45">
        <f t="shared" ref="T63:T68" si="27">S63/Q63</f>
        <v>0.75</v>
      </c>
      <c r="U63" s="5"/>
    </row>
    <row r="64" spans="1:21" ht="15.75" customHeight="1" x14ac:dyDescent="0.25">
      <c r="A64" s="58" t="s">
        <v>65</v>
      </c>
      <c r="B64" s="88">
        <f>VLOOKUP(A64,[1]Items!$A$4:$B$282, 2,0)</f>
        <v>1</v>
      </c>
      <c r="C64" s="61" t="s">
        <v>55</v>
      </c>
      <c r="D64" s="37">
        <v>15</v>
      </c>
      <c r="E64" s="59">
        <f>VLOOKUP(C64,[1]Items!$A$4:$B$282, 2,0)</f>
        <v>1</v>
      </c>
      <c r="F64" s="64" t="s">
        <v>41</v>
      </c>
      <c r="G64" s="36">
        <v>10</v>
      </c>
      <c r="H64" s="66">
        <f>VLOOKUP(F64,[1]Items!$A$4:$B$282, 2,0)</f>
        <v>2</v>
      </c>
      <c r="I64" s="84"/>
      <c r="J64" s="36"/>
      <c r="K64" s="70"/>
      <c r="L64" s="81">
        <f t="shared" si="21"/>
        <v>35</v>
      </c>
      <c r="M64" s="77">
        <v>36</v>
      </c>
      <c r="N64" s="36">
        <f t="shared" si="22"/>
        <v>36</v>
      </c>
      <c r="O64" s="36">
        <f t="shared" si="23"/>
        <v>1</v>
      </c>
      <c r="P64" s="72">
        <f t="shared" si="24"/>
        <v>2.7777777777777776E-2</v>
      </c>
      <c r="Q64" s="44">
        <v>40</v>
      </c>
      <c r="R64" s="36">
        <f t="shared" si="25"/>
        <v>40</v>
      </c>
      <c r="S64" s="36">
        <f t="shared" si="26"/>
        <v>5</v>
      </c>
      <c r="T64" s="45">
        <f t="shared" si="27"/>
        <v>0.125</v>
      </c>
      <c r="U64" s="5"/>
    </row>
    <row r="65" spans="1:21" ht="15.75" customHeight="1" x14ac:dyDescent="0.25">
      <c r="A65" s="58" t="s">
        <v>66</v>
      </c>
      <c r="B65" s="88">
        <f>VLOOKUP(A65,[1]Items!$A$4:$B$282, 2,0)</f>
        <v>1</v>
      </c>
      <c r="C65" s="61" t="s">
        <v>55</v>
      </c>
      <c r="D65" s="37">
        <v>15</v>
      </c>
      <c r="E65" s="59">
        <f>VLOOKUP(C65,[1]Items!$A$4:$B$282, 2,0)</f>
        <v>1</v>
      </c>
      <c r="F65" s="64" t="s">
        <v>39</v>
      </c>
      <c r="G65" s="36">
        <v>10</v>
      </c>
      <c r="H65" s="66">
        <f>VLOOKUP(F65,[1]Items!$A$4:$B$282, 2,0)</f>
        <v>2</v>
      </c>
      <c r="I65" s="84"/>
      <c r="J65" s="36"/>
      <c r="K65" s="70"/>
      <c r="L65" s="81">
        <f t="shared" si="21"/>
        <v>35</v>
      </c>
      <c r="M65" s="77">
        <v>36</v>
      </c>
      <c r="N65" s="36">
        <f t="shared" si="22"/>
        <v>36</v>
      </c>
      <c r="O65" s="36">
        <f t="shared" si="23"/>
        <v>1</v>
      </c>
      <c r="P65" s="72">
        <f t="shared" si="24"/>
        <v>2.7777777777777776E-2</v>
      </c>
      <c r="Q65" s="44">
        <v>40</v>
      </c>
      <c r="R65" s="36">
        <f t="shared" si="25"/>
        <v>40</v>
      </c>
      <c r="S65" s="36">
        <f t="shared" si="26"/>
        <v>5</v>
      </c>
      <c r="T65" s="45">
        <f t="shared" si="27"/>
        <v>0.125</v>
      </c>
      <c r="U65" s="5"/>
    </row>
    <row r="66" spans="1:21" ht="15.75" customHeight="1" x14ac:dyDescent="0.25">
      <c r="A66" s="58" t="s">
        <v>68</v>
      </c>
      <c r="B66" s="88">
        <f>VLOOKUP(A66,[1]Items!$A$4:$B$282, 2,0)</f>
        <v>1</v>
      </c>
      <c r="C66" s="61" t="s">
        <v>55</v>
      </c>
      <c r="D66" s="37">
        <v>15</v>
      </c>
      <c r="E66" s="59">
        <f>VLOOKUP(C66,[1]Items!$A$4:$B$282, 2,0)</f>
        <v>1</v>
      </c>
      <c r="F66" s="64" t="s">
        <v>67</v>
      </c>
      <c r="G66" s="36">
        <v>12</v>
      </c>
      <c r="H66" s="66">
        <f>VLOOKUP(F66,[1]Items!$A$4:$B$282, 2,0)</f>
        <v>1</v>
      </c>
      <c r="I66" s="84"/>
      <c r="J66" s="36"/>
      <c r="K66" s="70"/>
      <c r="L66" s="81">
        <f t="shared" si="21"/>
        <v>27</v>
      </c>
      <c r="M66" s="77">
        <v>36</v>
      </c>
      <c r="N66" s="36">
        <f t="shared" si="22"/>
        <v>36</v>
      </c>
      <c r="O66" s="36">
        <f t="shared" si="23"/>
        <v>9</v>
      </c>
      <c r="P66" s="72">
        <f t="shared" si="24"/>
        <v>0.25</v>
      </c>
      <c r="Q66" s="44">
        <v>40</v>
      </c>
      <c r="R66" s="36">
        <f t="shared" si="25"/>
        <v>40</v>
      </c>
      <c r="S66" s="36">
        <f t="shared" si="26"/>
        <v>13</v>
      </c>
      <c r="T66" s="45">
        <f t="shared" si="27"/>
        <v>0.32500000000000001</v>
      </c>
      <c r="U66" s="5"/>
    </row>
    <row r="67" spans="1:21" ht="15.75" customHeight="1" x14ac:dyDescent="0.25">
      <c r="A67" s="58" t="s">
        <v>70</v>
      </c>
      <c r="B67" s="88">
        <f>VLOOKUP(A67,[1]Items!$A$4:$B$282, 2,0)</f>
        <v>1</v>
      </c>
      <c r="C67" s="61" t="s">
        <v>55</v>
      </c>
      <c r="D67" s="37">
        <v>15</v>
      </c>
      <c r="E67" s="59">
        <f>VLOOKUP(C67,[1]Items!$A$4:$B$282, 2,0)</f>
        <v>1</v>
      </c>
      <c r="F67" s="64" t="s">
        <v>69</v>
      </c>
      <c r="G67" s="36">
        <v>12</v>
      </c>
      <c r="H67" s="66">
        <f>VLOOKUP(F67,[1]Items!$A$4:$B$282, 2,0)</f>
        <v>1</v>
      </c>
      <c r="I67" s="84"/>
      <c r="J67" s="36"/>
      <c r="K67" s="70"/>
      <c r="L67" s="81">
        <f t="shared" si="21"/>
        <v>27</v>
      </c>
      <c r="M67" s="77">
        <v>36</v>
      </c>
      <c r="N67" s="36">
        <f t="shared" si="22"/>
        <v>36</v>
      </c>
      <c r="O67" s="36">
        <f t="shared" si="23"/>
        <v>9</v>
      </c>
      <c r="P67" s="72">
        <f t="shared" si="24"/>
        <v>0.25</v>
      </c>
      <c r="Q67" s="44">
        <v>40</v>
      </c>
      <c r="R67" s="36">
        <f t="shared" si="25"/>
        <v>40</v>
      </c>
      <c r="S67" s="36">
        <f t="shared" si="26"/>
        <v>13</v>
      </c>
      <c r="T67" s="45">
        <f t="shared" si="27"/>
        <v>0.32500000000000001</v>
      </c>
      <c r="U67" s="5"/>
    </row>
    <row r="68" spans="1:21" ht="15.75" customHeight="1" x14ac:dyDescent="0.25">
      <c r="A68" s="58" t="s">
        <v>72</v>
      </c>
      <c r="B68" s="88">
        <f>VLOOKUP(A68,[1]Items!$A$4:$B$282, 2,0)</f>
        <v>1</v>
      </c>
      <c r="C68" s="61" t="s">
        <v>55</v>
      </c>
      <c r="D68" s="37">
        <v>15</v>
      </c>
      <c r="E68" s="59">
        <f>VLOOKUP(C68,[1]Items!$A$4:$B$282, 2,0)</f>
        <v>1</v>
      </c>
      <c r="F68" s="64" t="s">
        <v>71</v>
      </c>
      <c r="G68" s="36">
        <v>10</v>
      </c>
      <c r="H68" s="66">
        <f>VLOOKUP(F68,[1]Items!$A$4:$B$282, 2,0)</f>
        <v>2</v>
      </c>
      <c r="I68" s="84"/>
      <c r="J68" s="36"/>
      <c r="K68" s="70"/>
      <c r="L68" s="81">
        <f t="shared" si="21"/>
        <v>35</v>
      </c>
      <c r="M68" s="77">
        <v>36</v>
      </c>
      <c r="N68" s="36">
        <f t="shared" si="22"/>
        <v>36</v>
      </c>
      <c r="O68" s="36">
        <f t="shared" si="23"/>
        <v>1</v>
      </c>
      <c r="P68" s="72">
        <f t="shared" si="24"/>
        <v>2.7777777777777776E-2</v>
      </c>
      <c r="Q68" s="44">
        <v>40</v>
      </c>
      <c r="R68" s="36">
        <f t="shared" si="25"/>
        <v>40</v>
      </c>
      <c r="S68" s="36">
        <f t="shared" si="26"/>
        <v>5</v>
      </c>
      <c r="T68" s="45">
        <f t="shared" si="27"/>
        <v>0.125</v>
      </c>
      <c r="U68" s="5"/>
    </row>
    <row r="69" spans="1:21" ht="15.6" x14ac:dyDescent="0.3">
      <c r="A69" s="316" t="s">
        <v>73</v>
      </c>
      <c r="B69" s="317" t="s">
        <v>559</v>
      </c>
      <c r="C69" s="318"/>
      <c r="D69" s="332"/>
      <c r="E69" s="329"/>
      <c r="F69" s="328"/>
      <c r="G69" s="332"/>
      <c r="H69" s="336"/>
      <c r="I69" s="323"/>
      <c r="J69" s="319"/>
      <c r="K69" s="329"/>
      <c r="L69" s="324"/>
      <c r="M69" s="325"/>
      <c r="N69" s="319"/>
      <c r="O69" s="319"/>
      <c r="P69" s="330"/>
      <c r="Q69" s="326"/>
      <c r="R69" s="319"/>
      <c r="S69" s="319"/>
      <c r="T69" s="331"/>
      <c r="U69" s="5"/>
    </row>
    <row r="70" spans="1:21" ht="15.75" customHeight="1" x14ac:dyDescent="0.25">
      <c r="A70" s="58" t="s">
        <v>76</v>
      </c>
      <c r="B70" s="88">
        <f>VLOOKUP(A70,[1]Items!$A$4:$B$282, 2,0)</f>
        <v>4</v>
      </c>
      <c r="C70" s="61" t="s">
        <v>75</v>
      </c>
      <c r="D70" s="37">
        <v>10</v>
      </c>
      <c r="E70" s="59">
        <f>VLOOKUP(C70,[1]Items!$A$4:$B$282, 2,0)</f>
        <v>1</v>
      </c>
      <c r="F70" s="64" t="s">
        <v>74</v>
      </c>
      <c r="G70" s="37">
        <v>5</v>
      </c>
      <c r="H70" s="66">
        <f>VLOOKUP(F70,[1]Items!$A$4:$B$282, 2,0)</f>
        <v>6</v>
      </c>
      <c r="I70" s="84" t="s">
        <v>71</v>
      </c>
      <c r="J70" s="36">
        <v>6</v>
      </c>
      <c r="K70" s="59">
        <f>VLOOKUP(I70,[1]Items!$A$4:$B$282, 2,0)</f>
        <v>2</v>
      </c>
      <c r="L70" s="81">
        <f>G70*H70+D70*E70+J70*K70</f>
        <v>52</v>
      </c>
      <c r="M70" s="77">
        <v>17</v>
      </c>
      <c r="N70" s="36">
        <f>B70*M70</f>
        <v>68</v>
      </c>
      <c r="O70" s="36">
        <f>N70-L70</f>
        <v>16</v>
      </c>
      <c r="P70" s="72">
        <f>O70/M70</f>
        <v>0.94117647058823528</v>
      </c>
      <c r="Q70" s="44">
        <v>19</v>
      </c>
      <c r="R70" s="36">
        <f>Q70*B70</f>
        <v>76</v>
      </c>
      <c r="S70" s="36">
        <f>R70-L70</f>
        <v>24</v>
      </c>
      <c r="T70" s="45">
        <f>S70/Q70</f>
        <v>1.263157894736842</v>
      </c>
      <c r="U70" s="5"/>
    </row>
    <row r="71" spans="1:21" ht="46.8" customHeight="1" x14ac:dyDescent="0.3">
      <c r="A71" s="58"/>
      <c r="B71" s="88"/>
      <c r="C71" s="333" t="s">
        <v>682</v>
      </c>
      <c r="D71" s="334"/>
      <c r="E71" s="335"/>
      <c r="F71" s="64"/>
      <c r="G71" s="37"/>
      <c r="H71" s="66"/>
      <c r="I71" s="84"/>
      <c r="J71" s="36"/>
      <c r="K71" s="59"/>
      <c r="L71" s="81"/>
      <c r="M71" s="77"/>
      <c r="N71" s="36"/>
      <c r="O71" s="36"/>
      <c r="P71" s="72"/>
      <c r="Q71" s="44"/>
      <c r="R71" s="36"/>
      <c r="S71" s="36"/>
      <c r="T71" s="45"/>
      <c r="U71" s="5"/>
    </row>
    <row r="72" spans="1:21" ht="15.75" customHeight="1" x14ac:dyDescent="0.25">
      <c r="A72" s="58" t="s">
        <v>83</v>
      </c>
      <c r="B72" s="88">
        <f>VLOOKUP(A72,[1]Items!$A$4:$B$282, 2,0)</f>
        <v>4</v>
      </c>
      <c r="C72" s="61" t="s">
        <v>84</v>
      </c>
      <c r="D72" s="37">
        <v>10</v>
      </c>
      <c r="E72" s="59">
        <f>VLOOKUP(C72,[1]Items!$A$4:$B$282, 2,0)</f>
        <v>1</v>
      </c>
      <c r="F72" s="64" t="s">
        <v>74</v>
      </c>
      <c r="G72" s="37">
        <v>5</v>
      </c>
      <c r="H72" s="66">
        <f>VLOOKUP(F72,[1]Items!$A$4:$B$282, 2,0)</f>
        <v>6</v>
      </c>
      <c r="I72" s="84" t="s">
        <v>82</v>
      </c>
      <c r="J72" s="36">
        <v>1</v>
      </c>
      <c r="K72" s="59">
        <f>VLOOKUP(I72,[1]Items!$A$4:$B$282, 2,0)</f>
        <v>10</v>
      </c>
      <c r="L72" s="81">
        <f>G72*H72+D72*E72+J72*K72</f>
        <v>50</v>
      </c>
      <c r="M72" s="77">
        <v>17</v>
      </c>
      <c r="N72" s="36">
        <f>B72*M72</f>
        <v>68</v>
      </c>
      <c r="O72" s="36">
        <f>N72-L72</f>
        <v>18</v>
      </c>
      <c r="P72" s="72">
        <f>O72/M72</f>
        <v>1.0588235294117647</v>
      </c>
      <c r="Q72" s="44">
        <v>19</v>
      </c>
      <c r="R72" s="36">
        <f>Q72*B72</f>
        <v>76</v>
      </c>
      <c r="S72" s="36">
        <f>R72-L72</f>
        <v>26</v>
      </c>
      <c r="T72" s="45">
        <f>S72/Q72</f>
        <v>1.368421052631579</v>
      </c>
      <c r="U72" s="5"/>
    </row>
    <row r="73" spans="1:21" ht="31.2" customHeight="1" x14ac:dyDescent="0.3">
      <c r="A73" s="58"/>
      <c r="B73" s="88"/>
      <c r="C73" s="333" t="s">
        <v>547</v>
      </c>
      <c r="D73" s="334"/>
      <c r="E73" s="335"/>
      <c r="F73" s="64"/>
      <c r="G73" s="37"/>
      <c r="H73" s="66"/>
      <c r="I73" s="84"/>
      <c r="J73" s="36"/>
      <c r="K73" s="59"/>
      <c r="L73" s="81"/>
      <c r="M73" s="77"/>
      <c r="N73" s="36"/>
      <c r="O73" s="36"/>
      <c r="P73" s="72"/>
      <c r="Q73" s="44"/>
      <c r="R73" s="36"/>
      <c r="S73" s="36"/>
      <c r="T73" s="45"/>
      <c r="U73" s="5"/>
    </row>
    <row r="74" spans="1:21" ht="15.75" customHeight="1" x14ac:dyDescent="0.25">
      <c r="A74" s="58" t="s">
        <v>89</v>
      </c>
      <c r="B74" s="88">
        <f>VLOOKUP(A74,[1]Items!$A$4:$B$282, 2,0)</f>
        <v>4</v>
      </c>
      <c r="C74" s="61" t="s">
        <v>87</v>
      </c>
      <c r="D74" s="37">
        <v>10</v>
      </c>
      <c r="E74" s="59">
        <f>VLOOKUP(C74,[1]Items!$A$4:$B$282, 2,0)</f>
        <v>1</v>
      </c>
      <c r="F74" s="64" t="s">
        <v>74</v>
      </c>
      <c r="G74" s="37">
        <v>5</v>
      </c>
      <c r="H74" s="66">
        <f>VLOOKUP(F74,[1]Items!$A$4:$B$282, 2,0)</f>
        <v>6</v>
      </c>
      <c r="I74" s="84" t="s">
        <v>88</v>
      </c>
      <c r="J74" s="36">
        <v>1</v>
      </c>
      <c r="K74" s="59">
        <f>VLOOKUP(I74,[1]Items!$A$4:$B$282, 2,0)</f>
        <v>1</v>
      </c>
      <c r="L74" s="81">
        <f>G74*H74+D74*E74+J74*K74</f>
        <v>41</v>
      </c>
      <c r="M74" s="77">
        <v>12</v>
      </c>
      <c r="N74" s="36">
        <f>B74*M74</f>
        <v>48</v>
      </c>
      <c r="O74" s="36">
        <f>N74-L74</f>
        <v>7</v>
      </c>
      <c r="P74" s="72">
        <f>O74/M74</f>
        <v>0.58333333333333337</v>
      </c>
      <c r="Q74" s="44">
        <v>14</v>
      </c>
      <c r="R74" s="36">
        <f>Q74*B74</f>
        <v>56</v>
      </c>
      <c r="S74" s="36">
        <f>R74-L74</f>
        <v>15</v>
      </c>
      <c r="T74" s="45">
        <f>S74/Q74</f>
        <v>1.0714285714285714</v>
      </c>
      <c r="U74" s="5"/>
    </row>
    <row r="75" spans="1:21" ht="15.75" customHeight="1" x14ac:dyDescent="0.25">
      <c r="A75" s="58" t="s">
        <v>92</v>
      </c>
      <c r="B75" s="88">
        <f>VLOOKUP(A75,[1]Items!$A$4:$B$282, 2,0)</f>
        <v>4</v>
      </c>
      <c r="C75" s="61" t="s">
        <v>91</v>
      </c>
      <c r="D75" s="37">
        <v>10</v>
      </c>
      <c r="E75" s="59">
        <f>VLOOKUP(C75,[1]Items!$A$4:$B$282, 2,0)</f>
        <v>3</v>
      </c>
      <c r="F75" s="64" t="s">
        <v>90</v>
      </c>
      <c r="G75" s="37">
        <v>5</v>
      </c>
      <c r="H75" s="66">
        <f>VLOOKUP(F75,[1]Items!$A$4:$B$282, 2,0)</f>
        <v>25</v>
      </c>
      <c r="I75" s="84" t="s">
        <v>88</v>
      </c>
      <c r="J75" s="36">
        <v>1</v>
      </c>
      <c r="K75" s="59">
        <f>VLOOKUP(I75,[1]Items!$A$4:$B$282, 2,0)</f>
        <v>1</v>
      </c>
      <c r="L75" s="81">
        <f>G75*H75+D75*E75+J75*K75</f>
        <v>156</v>
      </c>
      <c r="M75" s="77">
        <v>12</v>
      </c>
      <c r="N75" s="36">
        <f>B75*M75</f>
        <v>48</v>
      </c>
      <c r="O75" s="36">
        <f>N75-L75</f>
        <v>-108</v>
      </c>
      <c r="P75" s="72">
        <f>O75/M75</f>
        <v>-9</v>
      </c>
      <c r="Q75" s="44">
        <v>14</v>
      </c>
      <c r="R75" s="36">
        <f>Q75*B75</f>
        <v>56</v>
      </c>
      <c r="S75" s="36">
        <f>R75-L75</f>
        <v>-100</v>
      </c>
      <c r="T75" s="45">
        <f>S75/Q75</f>
        <v>-7.1428571428571432</v>
      </c>
      <c r="U75" s="5"/>
    </row>
    <row r="76" spans="1:21" ht="15.75" customHeight="1" x14ac:dyDescent="0.25">
      <c r="A76" s="58" t="s">
        <v>92</v>
      </c>
      <c r="B76" s="88">
        <f>VLOOKUP(A76,[1]Items!$A$4:$B$282, 2,0)</f>
        <v>4</v>
      </c>
      <c r="C76" s="61" t="s">
        <v>11</v>
      </c>
      <c r="D76" s="37">
        <v>10</v>
      </c>
      <c r="E76" s="59">
        <f>VLOOKUP(C76,[1]Items!$A$4:$B$282, 2,0)</f>
        <v>1</v>
      </c>
      <c r="F76" s="64" t="s">
        <v>90</v>
      </c>
      <c r="G76" s="37">
        <v>5</v>
      </c>
      <c r="H76" s="66">
        <f>VLOOKUP(F76,[1]Items!$A$4:$B$282, 2,0)</f>
        <v>25</v>
      </c>
      <c r="I76" s="84" t="s">
        <v>88</v>
      </c>
      <c r="J76" s="36">
        <v>1</v>
      </c>
      <c r="K76" s="59">
        <f>VLOOKUP(I76,[1]Items!$A$4:$B$282, 2,0)</f>
        <v>1</v>
      </c>
      <c r="L76" s="81">
        <f>G76*H76+D76*E76+J76*K76</f>
        <v>136</v>
      </c>
      <c r="M76" s="77">
        <v>12</v>
      </c>
      <c r="N76" s="36">
        <f>B76*M76</f>
        <v>48</v>
      </c>
      <c r="O76" s="36">
        <f>N76-L76</f>
        <v>-88</v>
      </c>
      <c r="P76" s="72">
        <f>O76/M76</f>
        <v>-7.333333333333333</v>
      </c>
      <c r="Q76" s="44">
        <v>14</v>
      </c>
      <c r="R76" s="36">
        <f>Q76*B76</f>
        <v>56</v>
      </c>
      <c r="S76" s="36">
        <f>R76-L76</f>
        <v>-80</v>
      </c>
      <c r="T76" s="45">
        <f>S76/Q76</f>
        <v>-5.7142857142857144</v>
      </c>
      <c r="U76" s="5"/>
    </row>
    <row r="77" spans="1:21" ht="15.75" customHeight="1" x14ac:dyDescent="0.3">
      <c r="A77" s="316" t="s">
        <v>93</v>
      </c>
      <c r="B77" s="317" t="s">
        <v>560</v>
      </c>
      <c r="C77" s="318"/>
      <c r="D77" s="332"/>
      <c r="E77" s="329"/>
      <c r="F77" s="328"/>
      <c r="G77" s="332"/>
      <c r="H77" s="336"/>
      <c r="I77" s="323"/>
      <c r="J77" s="319"/>
      <c r="K77" s="329"/>
      <c r="L77" s="82"/>
      <c r="M77" s="78"/>
      <c r="N77" s="68"/>
      <c r="O77" s="68"/>
      <c r="P77" s="71"/>
      <c r="Q77" s="74"/>
      <c r="R77" s="68"/>
      <c r="S77" s="68"/>
      <c r="T77" s="75"/>
      <c r="U77" s="5"/>
    </row>
    <row r="78" spans="1:21" ht="15.75" customHeight="1" x14ac:dyDescent="0.25">
      <c r="A78" s="58" t="s">
        <v>97</v>
      </c>
      <c r="B78" s="88">
        <f>VLOOKUP(A78,[1]Items!$A$4:$B$282, 2,0)</f>
        <v>4</v>
      </c>
      <c r="C78" s="61" t="s">
        <v>94</v>
      </c>
      <c r="D78" s="37">
        <v>10</v>
      </c>
      <c r="E78" s="59">
        <f>VLOOKUP(C78,[1]Items!$A$4:$B$282, 2,0)</f>
        <v>2</v>
      </c>
      <c r="F78" s="64" t="s">
        <v>95</v>
      </c>
      <c r="G78" s="37">
        <v>5</v>
      </c>
      <c r="H78" s="66">
        <f>VLOOKUP(F78,[1]Items!$A$4:$B$282, 2,0)</f>
        <v>1</v>
      </c>
      <c r="I78" s="84" t="s">
        <v>96</v>
      </c>
      <c r="J78" s="36">
        <v>1</v>
      </c>
      <c r="K78" s="59">
        <f>VLOOKUP(I78,[1]Items!$A$4:$B$282, 2,0)</f>
        <v>1</v>
      </c>
      <c r="L78" s="81">
        <f t="shared" ref="L78:L88" si="28">D78*E78+G78*H78+J78*K78</f>
        <v>26</v>
      </c>
      <c r="M78" s="77">
        <v>12</v>
      </c>
      <c r="N78" s="36">
        <f t="shared" ref="N78:N88" si="29">B78*M78</f>
        <v>48</v>
      </c>
      <c r="O78" s="36">
        <f t="shared" ref="O78:O88" si="30">N78-L78</f>
        <v>22</v>
      </c>
      <c r="P78" s="72">
        <f t="shared" ref="P78:P88" si="31">O78/M78</f>
        <v>1.8333333333333333</v>
      </c>
      <c r="Q78" s="44">
        <v>14</v>
      </c>
      <c r="R78" s="36">
        <f t="shared" ref="R78:R88" si="32">Q78*B78</f>
        <v>56</v>
      </c>
      <c r="S78" s="36">
        <f t="shared" ref="S78:S88" si="33">R78-L78</f>
        <v>30</v>
      </c>
      <c r="T78" s="45">
        <f t="shared" ref="T78:T88" si="34">S78/Q78</f>
        <v>2.1428571428571428</v>
      </c>
      <c r="U78" s="5"/>
    </row>
    <row r="79" spans="1:21" ht="15.75" customHeight="1" x14ac:dyDescent="0.25">
      <c r="A79" s="58" t="s">
        <v>99</v>
      </c>
      <c r="B79" s="88">
        <f>VLOOKUP(A79,[1]Items!$A$4:$B$282, 2,0)</f>
        <v>4</v>
      </c>
      <c r="C79" s="61" t="s">
        <v>98</v>
      </c>
      <c r="D79" s="37">
        <v>10</v>
      </c>
      <c r="E79" s="59">
        <f>VLOOKUP(C79,[1]Items!$A$4:$B$282, 2,0)</f>
        <v>2</v>
      </c>
      <c r="F79" s="64" t="s">
        <v>95</v>
      </c>
      <c r="G79" s="37">
        <v>5</v>
      </c>
      <c r="H79" s="66">
        <f>VLOOKUP(F79,[1]Items!$A$4:$B$282, 2,0)</f>
        <v>1</v>
      </c>
      <c r="I79" s="84" t="s">
        <v>96</v>
      </c>
      <c r="J79" s="36">
        <v>1</v>
      </c>
      <c r="K79" s="59">
        <f>VLOOKUP(I79,[1]Items!$A$4:$B$282, 2,0)</f>
        <v>1</v>
      </c>
      <c r="L79" s="81">
        <f t="shared" si="28"/>
        <v>26</v>
      </c>
      <c r="M79" s="77">
        <v>12</v>
      </c>
      <c r="N79" s="36">
        <f t="shared" si="29"/>
        <v>48</v>
      </c>
      <c r="O79" s="36">
        <f t="shared" si="30"/>
        <v>22</v>
      </c>
      <c r="P79" s="72">
        <f t="shared" si="31"/>
        <v>1.8333333333333333</v>
      </c>
      <c r="Q79" s="44">
        <v>14</v>
      </c>
      <c r="R79" s="36">
        <f t="shared" si="32"/>
        <v>56</v>
      </c>
      <c r="S79" s="36">
        <f t="shared" si="33"/>
        <v>30</v>
      </c>
      <c r="T79" s="45">
        <f t="shared" si="34"/>
        <v>2.1428571428571428</v>
      </c>
      <c r="U79" s="5"/>
    </row>
    <row r="80" spans="1:21" ht="15.75" customHeight="1" x14ac:dyDescent="0.25">
      <c r="A80" s="58" t="s">
        <v>101</v>
      </c>
      <c r="B80" s="88">
        <f>VLOOKUP(A80,[1]Items!$A$4:$B$282, 2,0)</f>
        <v>4</v>
      </c>
      <c r="C80" s="61" t="s">
        <v>100</v>
      </c>
      <c r="D80" s="37">
        <v>10</v>
      </c>
      <c r="E80" s="59">
        <f>VLOOKUP(C80,[1]Items!$A$4:$B$282, 2,0)</f>
        <v>2</v>
      </c>
      <c r="F80" s="64" t="s">
        <v>95</v>
      </c>
      <c r="G80" s="37">
        <v>5</v>
      </c>
      <c r="H80" s="66">
        <f>VLOOKUP(F80,[1]Items!$A$4:$B$282, 2,0)</f>
        <v>1</v>
      </c>
      <c r="I80" s="84" t="s">
        <v>96</v>
      </c>
      <c r="J80" s="36">
        <v>1</v>
      </c>
      <c r="K80" s="59">
        <f>VLOOKUP(I80,[1]Items!$A$4:$B$282, 2,0)</f>
        <v>1</v>
      </c>
      <c r="L80" s="81">
        <f t="shared" si="28"/>
        <v>26</v>
      </c>
      <c r="M80" s="77">
        <v>12</v>
      </c>
      <c r="N80" s="36">
        <f t="shared" si="29"/>
        <v>48</v>
      </c>
      <c r="O80" s="36">
        <f t="shared" si="30"/>
        <v>22</v>
      </c>
      <c r="P80" s="72">
        <f t="shared" si="31"/>
        <v>1.8333333333333333</v>
      </c>
      <c r="Q80" s="44">
        <v>14</v>
      </c>
      <c r="R80" s="36">
        <f t="shared" si="32"/>
        <v>56</v>
      </c>
      <c r="S80" s="36">
        <f t="shared" si="33"/>
        <v>30</v>
      </c>
      <c r="T80" s="45">
        <f t="shared" si="34"/>
        <v>2.1428571428571428</v>
      </c>
      <c r="U80" s="5"/>
    </row>
    <row r="81" spans="1:21" x14ac:dyDescent="0.25">
      <c r="A81" s="58" t="s">
        <v>103</v>
      </c>
      <c r="B81" s="88">
        <f>VLOOKUP(A81,[1]Items!$A$4:$B$282, 2,0)</f>
        <v>4</v>
      </c>
      <c r="C81" s="61" t="s">
        <v>102</v>
      </c>
      <c r="D81" s="37">
        <v>10</v>
      </c>
      <c r="E81" s="59">
        <f>VLOOKUP(C81,[1]Items!$A$4:$B$282, 2,0)</f>
        <v>2</v>
      </c>
      <c r="F81" s="64" t="s">
        <v>95</v>
      </c>
      <c r="G81" s="37">
        <v>5</v>
      </c>
      <c r="H81" s="66">
        <f>VLOOKUP(F81,[1]Items!$A$4:$B$282, 2,0)</f>
        <v>1</v>
      </c>
      <c r="I81" s="84" t="s">
        <v>96</v>
      </c>
      <c r="J81" s="36">
        <v>1</v>
      </c>
      <c r="K81" s="59">
        <f>VLOOKUP(I81,[1]Items!$A$4:$B$282, 2,0)</f>
        <v>1</v>
      </c>
      <c r="L81" s="81">
        <f t="shared" si="28"/>
        <v>26</v>
      </c>
      <c r="M81" s="77">
        <v>12</v>
      </c>
      <c r="N81" s="36">
        <f t="shared" si="29"/>
        <v>48</v>
      </c>
      <c r="O81" s="36">
        <f t="shared" si="30"/>
        <v>22</v>
      </c>
      <c r="P81" s="72">
        <f t="shared" si="31"/>
        <v>1.8333333333333333</v>
      </c>
      <c r="Q81" s="44">
        <v>14</v>
      </c>
      <c r="R81" s="36">
        <f t="shared" si="32"/>
        <v>56</v>
      </c>
      <c r="S81" s="36">
        <f t="shared" si="33"/>
        <v>30</v>
      </c>
      <c r="T81" s="45">
        <f t="shared" si="34"/>
        <v>2.1428571428571428</v>
      </c>
      <c r="U81" s="5"/>
    </row>
    <row r="82" spans="1:21" ht="15.75" customHeight="1" x14ac:dyDescent="0.25">
      <c r="A82" s="58" t="s">
        <v>105</v>
      </c>
      <c r="B82" s="88">
        <f>VLOOKUP(A82,[1]Items!$A$4:$B$282, 2,0)</f>
        <v>4</v>
      </c>
      <c r="C82" s="61" t="s">
        <v>104</v>
      </c>
      <c r="D82" s="37">
        <v>10</v>
      </c>
      <c r="E82" s="59">
        <f>VLOOKUP(C82,[1]Items!$A$4:$B$282, 2,0)</f>
        <v>2</v>
      </c>
      <c r="F82" s="64" t="s">
        <v>95</v>
      </c>
      <c r="G82" s="37">
        <v>5</v>
      </c>
      <c r="H82" s="66">
        <f>VLOOKUP(F82,[1]Items!$A$4:$B$282, 2,0)</f>
        <v>1</v>
      </c>
      <c r="I82" s="84" t="s">
        <v>96</v>
      </c>
      <c r="J82" s="36">
        <v>1</v>
      </c>
      <c r="K82" s="59">
        <f>VLOOKUP(I82,[1]Items!$A$4:$B$282, 2,0)</f>
        <v>1</v>
      </c>
      <c r="L82" s="81">
        <f t="shared" si="28"/>
        <v>26</v>
      </c>
      <c r="M82" s="77">
        <v>12</v>
      </c>
      <c r="N82" s="36">
        <f t="shared" si="29"/>
        <v>48</v>
      </c>
      <c r="O82" s="36">
        <f t="shared" si="30"/>
        <v>22</v>
      </c>
      <c r="P82" s="72">
        <f t="shared" si="31"/>
        <v>1.8333333333333333</v>
      </c>
      <c r="Q82" s="44">
        <v>14</v>
      </c>
      <c r="R82" s="36">
        <f t="shared" si="32"/>
        <v>56</v>
      </c>
      <c r="S82" s="36">
        <f t="shared" si="33"/>
        <v>30</v>
      </c>
      <c r="T82" s="45">
        <f t="shared" si="34"/>
        <v>2.1428571428571428</v>
      </c>
      <c r="U82" s="5"/>
    </row>
    <row r="83" spans="1:21" x14ac:dyDescent="0.25">
      <c r="A83" s="58" t="s">
        <v>105</v>
      </c>
      <c r="B83" s="88">
        <f>VLOOKUP(A83,[1]Items!$A$4:$B$282, 2,0)</f>
        <v>4</v>
      </c>
      <c r="C83" s="61" t="s">
        <v>106</v>
      </c>
      <c r="D83" s="37">
        <v>10</v>
      </c>
      <c r="E83" s="59">
        <f>VLOOKUP(C83,[1]Items!$A$4:$B$282, 2,0)</f>
        <v>2</v>
      </c>
      <c r="F83" s="64" t="s">
        <v>95</v>
      </c>
      <c r="G83" s="37">
        <v>5</v>
      </c>
      <c r="H83" s="66">
        <f>VLOOKUP(F83,[1]Items!$A$4:$B$282, 2,0)</f>
        <v>1</v>
      </c>
      <c r="I83" s="84" t="s">
        <v>96</v>
      </c>
      <c r="J83" s="36">
        <v>1</v>
      </c>
      <c r="K83" s="59">
        <f>VLOOKUP(I83,[1]Items!$A$4:$B$282, 2,0)</f>
        <v>1</v>
      </c>
      <c r="L83" s="81">
        <f t="shared" si="28"/>
        <v>26</v>
      </c>
      <c r="M83" s="77">
        <v>12</v>
      </c>
      <c r="N83" s="36">
        <f t="shared" si="29"/>
        <v>48</v>
      </c>
      <c r="O83" s="36">
        <f t="shared" si="30"/>
        <v>22</v>
      </c>
      <c r="P83" s="72">
        <f t="shared" si="31"/>
        <v>1.8333333333333333</v>
      </c>
      <c r="Q83" s="44">
        <v>14</v>
      </c>
      <c r="R83" s="36">
        <f t="shared" si="32"/>
        <v>56</v>
      </c>
      <c r="S83" s="36">
        <f t="shared" si="33"/>
        <v>30</v>
      </c>
      <c r="T83" s="45">
        <f t="shared" si="34"/>
        <v>2.1428571428571428</v>
      </c>
      <c r="U83" s="5"/>
    </row>
    <row r="84" spans="1:21" ht="15.75" customHeight="1" x14ac:dyDescent="0.25">
      <c r="A84" s="58" t="s">
        <v>108</v>
      </c>
      <c r="B84" s="88">
        <f>VLOOKUP(A84,[1]Items!$A$4:$B$282, 2,0)</f>
        <v>4</v>
      </c>
      <c r="C84" s="61" t="s">
        <v>107</v>
      </c>
      <c r="D84" s="37">
        <v>10</v>
      </c>
      <c r="E84" s="59">
        <f>VLOOKUP(C84,[1]Items!$A$4:$B$282, 2,0)</f>
        <v>2</v>
      </c>
      <c r="F84" s="64" t="s">
        <v>95</v>
      </c>
      <c r="G84" s="37">
        <v>5</v>
      </c>
      <c r="H84" s="66">
        <f>VLOOKUP(F84,[1]Items!$A$4:$B$282, 2,0)</f>
        <v>1</v>
      </c>
      <c r="I84" s="84" t="s">
        <v>96</v>
      </c>
      <c r="J84" s="36">
        <v>1</v>
      </c>
      <c r="K84" s="59">
        <f>VLOOKUP(I84,[1]Items!$A$4:$B$282, 2,0)</f>
        <v>1</v>
      </c>
      <c r="L84" s="81">
        <f t="shared" si="28"/>
        <v>26</v>
      </c>
      <c r="M84" s="77">
        <v>12</v>
      </c>
      <c r="N84" s="36">
        <f t="shared" si="29"/>
        <v>48</v>
      </c>
      <c r="O84" s="36">
        <f t="shared" si="30"/>
        <v>22</v>
      </c>
      <c r="P84" s="72">
        <f t="shared" si="31"/>
        <v>1.8333333333333333</v>
      </c>
      <c r="Q84" s="44">
        <v>14</v>
      </c>
      <c r="R84" s="36">
        <f t="shared" si="32"/>
        <v>56</v>
      </c>
      <c r="S84" s="36">
        <f t="shared" si="33"/>
        <v>30</v>
      </c>
      <c r="T84" s="45">
        <f t="shared" si="34"/>
        <v>2.1428571428571428</v>
      </c>
      <c r="U84" s="5"/>
    </row>
    <row r="85" spans="1:21" ht="15.75" customHeight="1" x14ac:dyDescent="0.25">
      <c r="A85" s="58" t="s">
        <v>109</v>
      </c>
      <c r="B85" s="88">
        <f>VLOOKUP(A85,[1]Items!$A$4:$B$282, 2,0)</f>
        <v>4</v>
      </c>
      <c r="C85" s="61" t="s">
        <v>14</v>
      </c>
      <c r="D85" s="37">
        <v>10</v>
      </c>
      <c r="E85" s="59">
        <f>VLOOKUP(C85,[1]Items!$A$4:$B$282, 2,0)</f>
        <v>1</v>
      </c>
      <c r="F85" s="64" t="s">
        <v>95</v>
      </c>
      <c r="G85" s="37">
        <v>5</v>
      </c>
      <c r="H85" s="66">
        <f>VLOOKUP(F85,[1]Items!$A$4:$B$282, 2,0)</f>
        <v>1</v>
      </c>
      <c r="I85" s="84" t="s">
        <v>96</v>
      </c>
      <c r="J85" s="36">
        <v>1</v>
      </c>
      <c r="K85" s="59">
        <f>VLOOKUP(I85,[1]Items!$A$4:$B$282, 2,0)</f>
        <v>1</v>
      </c>
      <c r="L85" s="81">
        <f t="shared" si="28"/>
        <v>16</v>
      </c>
      <c r="M85" s="77">
        <v>12</v>
      </c>
      <c r="N85" s="36">
        <f t="shared" si="29"/>
        <v>48</v>
      </c>
      <c r="O85" s="36">
        <f t="shared" si="30"/>
        <v>32</v>
      </c>
      <c r="P85" s="72">
        <f t="shared" si="31"/>
        <v>2.6666666666666665</v>
      </c>
      <c r="Q85" s="44">
        <v>14</v>
      </c>
      <c r="R85" s="36">
        <f t="shared" si="32"/>
        <v>56</v>
      </c>
      <c r="S85" s="36">
        <f t="shared" si="33"/>
        <v>40</v>
      </c>
      <c r="T85" s="45">
        <f t="shared" si="34"/>
        <v>2.8571428571428572</v>
      </c>
      <c r="U85" s="5"/>
    </row>
    <row r="86" spans="1:21" ht="15.75" customHeight="1" x14ac:dyDescent="0.25">
      <c r="A86" s="58" t="s">
        <v>110</v>
      </c>
      <c r="B86" s="88">
        <f>VLOOKUP(A86,[1]Items!$A$4:$B$282, 2,0)</f>
        <v>4</v>
      </c>
      <c r="C86" s="61" t="s">
        <v>39</v>
      </c>
      <c r="D86" s="37">
        <v>10</v>
      </c>
      <c r="E86" s="59">
        <f>VLOOKUP(C86,[1]Items!$A$4:$B$282, 2,0)</f>
        <v>2</v>
      </c>
      <c r="F86" s="64" t="s">
        <v>95</v>
      </c>
      <c r="G86" s="37">
        <v>5</v>
      </c>
      <c r="H86" s="66">
        <f>VLOOKUP(F86,[1]Items!$A$4:$B$282, 2,0)</f>
        <v>1</v>
      </c>
      <c r="I86" s="84" t="s">
        <v>96</v>
      </c>
      <c r="J86" s="36">
        <v>1</v>
      </c>
      <c r="K86" s="59">
        <f>VLOOKUP(I86,[1]Items!$A$4:$B$282, 2,0)</f>
        <v>1</v>
      </c>
      <c r="L86" s="81">
        <f t="shared" si="28"/>
        <v>26</v>
      </c>
      <c r="M86" s="77">
        <v>12</v>
      </c>
      <c r="N86" s="36">
        <f t="shared" si="29"/>
        <v>48</v>
      </c>
      <c r="O86" s="36">
        <f t="shared" si="30"/>
        <v>22</v>
      </c>
      <c r="P86" s="72">
        <f t="shared" si="31"/>
        <v>1.8333333333333333</v>
      </c>
      <c r="Q86" s="44">
        <v>14</v>
      </c>
      <c r="R86" s="36">
        <f t="shared" si="32"/>
        <v>56</v>
      </c>
      <c r="S86" s="36">
        <f t="shared" si="33"/>
        <v>30</v>
      </c>
      <c r="T86" s="45">
        <f t="shared" si="34"/>
        <v>2.1428571428571428</v>
      </c>
      <c r="U86" s="5"/>
    </row>
    <row r="87" spans="1:21" ht="15.75" customHeight="1" x14ac:dyDescent="0.25">
      <c r="A87" s="58" t="s">
        <v>111</v>
      </c>
      <c r="B87" s="88">
        <f>VLOOKUP(A87,[1]Items!$A$4:$B$282, 2,0)</f>
        <v>4</v>
      </c>
      <c r="C87" s="61" t="s">
        <v>50</v>
      </c>
      <c r="D87" s="37">
        <v>10</v>
      </c>
      <c r="E87" s="59">
        <f>VLOOKUP(C87,[1]Items!$A$4:$B$282, 2,0)</f>
        <v>1</v>
      </c>
      <c r="F87" s="64" t="s">
        <v>95</v>
      </c>
      <c r="G87" s="37">
        <v>5</v>
      </c>
      <c r="H87" s="66">
        <f>VLOOKUP(F87,[1]Items!$A$4:$B$282, 2,0)</f>
        <v>1</v>
      </c>
      <c r="I87" s="84" t="s">
        <v>96</v>
      </c>
      <c r="J87" s="36">
        <v>1</v>
      </c>
      <c r="K87" s="59">
        <f>VLOOKUP(I87,[1]Items!$A$4:$B$282, 2,0)</f>
        <v>1</v>
      </c>
      <c r="L87" s="81">
        <f t="shared" si="28"/>
        <v>16</v>
      </c>
      <c r="M87" s="77">
        <v>12</v>
      </c>
      <c r="N87" s="36">
        <f t="shared" si="29"/>
        <v>48</v>
      </c>
      <c r="O87" s="36">
        <f t="shared" si="30"/>
        <v>32</v>
      </c>
      <c r="P87" s="72">
        <f t="shared" si="31"/>
        <v>2.6666666666666665</v>
      </c>
      <c r="Q87" s="44">
        <v>14</v>
      </c>
      <c r="R87" s="36">
        <f t="shared" si="32"/>
        <v>56</v>
      </c>
      <c r="S87" s="36">
        <f t="shared" si="33"/>
        <v>40</v>
      </c>
      <c r="T87" s="45">
        <f t="shared" si="34"/>
        <v>2.8571428571428572</v>
      </c>
      <c r="U87" s="5"/>
    </row>
    <row r="88" spans="1:21" ht="15.75" customHeight="1" x14ac:dyDescent="0.25">
      <c r="A88" s="58" t="s">
        <v>113</v>
      </c>
      <c r="B88" s="88">
        <f>VLOOKUP(A88,[1]Items!$A$4:$B$282, 2,0)</f>
        <v>4</v>
      </c>
      <c r="C88" s="61" t="s">
        <v>112</v>
      </c>
      <c r="D88" s="37">
        <v>10</v>
      </c>
      <c r="E88" s="59">
        <f>VLOOKUP(C88,[1]Items!$A$4:$B$282, 2,0)</f>
        <v>1</v>
      </c>
      <c r="F88" s="64" t="s">
        <v>95</v>
      </c>
      <c r="G88" s="37">
        <v>5</v>
      </c>
      <c r="H88" s="66">
        <f>VLOOKUP(F88,[1]Items!$A$4:$B$282, 2,0)</f>
        <v>1</v>
      </c>
      <c r="I88" s="84" t="s">
        <v>96</v>
      </c>
      <c r="J88" s="36">
        <v>1</v>
      </c>
      <c r="K88" s="59">
        <f>VLOOKUP(I88,[1]Items!$A$4:$B$282, 2,0)</f>
        <v>1</v>
      </c>
      <c r="L88" s="81">
        <f t="shared" si="28"/>
        <v>16</v>
      </c>
      <c r="M88" s="77">
        <v>12</v>
      </c>
      <c r="N88" s="36">
        <f t="shared" si="29"/>
        <v>48</v>
      </c>
      <c r="O88" s="36">
        <f t="shared" si="30"/>
        <v>32</v>
      </c>
      <c r="P88" s="72">
        <f t="shared" si="31"/>
        <v>2.6666666666666665</v>
      </c>
      <c r="Q88" s="44">
        <v>14</v>
      </c>
      <c r="R88" s="36">
        <f t="shared" si="32"/>
        <v>56</v>
      </c>
      <c r="S88" s="36">
        <f t="shared" si="33"/>
        <v>40</v>
      </c>
      <c r="T88" s="45">
        <f t="shared" si="34"/>
        <v>2.8571428571428572</v>
      </c>
      <c r="U88" s="5"/>
    </row>
    <row r="89" spans="1:21" ht="15.75" customHeight="1" x14ac:dyDescent="0.25">
      <c r="A89" s="89" t="s">
        <v>114</v>
      </c>
      <c r="B89" s="88"/>
      <c r="C89" s="61"/>
      <c r="D89" s="37"/>
      <c r="E89" s="59"/>
      <c r="F89" s="64"/>
      <c r="G89" s="37"/>
      <c r="H89" s="66"/>
      <c r="I89" s="84" t="s">
        <v>115</v>
      </c>
      <c r="J89" s="36">
        <v>10</v>
      </c>
      <c r="K89" s="59">
        <f>VLOOKUP(I89,[1]Items!$A$4:$B$282, 2,0)</f>
        <v>1</v>
      </c>
      <c r="L89" s="81"/>
      <c r="M89" s="77"/>
      <c r="N89" s="36"/>
      <c r="O89" s="36"/>
      <c r="P89" s="70"/>
      <c r="Q89" s="44"/>
      <c r="R89" s="36"/>
      <c r="S89" s="36"/>
      <c r="T89" s="53"/>
      <c r="U89" s="5"/>
    </row>
    <row r="90" spans="1:21" ht="15.75" customHeight="1" x14ac:dyDescent="0.3">
      <c r="A90" s="316" t="s">
        <v>116</v>
      </c>
      <c r="B90" s="317" t="s">
        <v>560</v>
      </c>
      <c r="C90" s="318"/>
      <c r="D90" s="332"/>
      <c r="E90" s="329"/>
      <c r="F90" s="328"/>
      <c r="G90" s="332"/>
      <c r="H90" s="336"/>
      <c r="I90" s="323"/>
      <c r="J90" s="319"/>
      <c r="K90" s="329"/>
      <c r="L90" s="324"/>
      <c r="M90" s="325"/>
      <c r="N90" s="319"/>
      <c r="O90" s="319"/>
      <c r="P90" s="330"/>
      <c r="Q90" s="326"/>
      <c r="R90" s="319"/>
      <c r="S90" s="319"/>
      <c r="T90" s="331"/>
      <c r="U90" s="5"/>
    </row>
    <row r="91" spans="1:21" ht="15.75" customHeight="1" x14ac:dyDescent="0.25">
      <c r="A91" s="58" t="s">
        <v>117</v>
      </c>
      <c r="B91" s="88">
        <f>VLOOKUP(A91,[1]Items!$A$4:$B$282, 2,0)</f>
        <v>4</v>
      </c>
      <c r="C91" s="61" t="s">
        <v>94</v>
      </c>
      <c r="D91" s="37">
        <v>10</v>
      </c>
      <c r="E91" s="59">
        <f>VLOOKUP(C91,[1]Items!$A$4:$B$282, 2,0)</f>
        <v>2</v>
      </c>
      <c r="F91" s="64" t="s">
        <v>88</v>
      </c>
      <c r="G91" s="37">
        <v>5</v>
      </c>
      <c r="H91" s="66">
        <f>VLOOKUP(F91,[1]Items!$A$4:$B$282, 2,0)</f>
        <v>1</v>
      </c>
      <c r="I91" s="84" t="s">
        <v>96</v>
      </c>
      <c r="J91" s="36">
        <v>1</v>
      </c>
      <c r="K91" s="59">
        <f>VLOOKUP(I91,[1]Items!$A$4:$B$282, 2,0)</f>
        <v>1</v>
      </c>
      <c r="L91" s="81">
        <f t="shared" ref="L91:L98" si="35">D91*E91+G91*H91+J91*K91</f>
        <v>26</v>
      </c>
      <c r="M91" s="77">
        <v>12</v>
      </c>
      <c r="N91" s="36">
        <f t="shared" ref="N91:N98" si="36">B91*M91</f>
        <v>48</v>
      </c>
      <c r="O91" s="36">
        <f t="shared" ref="O91:O98" si="37">N91-L91</f>
        <v>22</v>
      </c>
      <c r="P91" s="72">
        <f t="shared" ref="P91:P98" si="38">O91/M91</f>
        <v>1.8333333333333333</v>
      </c>
      <c r="Q91" s="44">
        <v>14</v>
      </c>
      <c r="R91" s="36">
        <f t="shared" ref="R91:R98" si="39">Q91*B91</f>
        <v>56</v>
      </c>
      <c r="S91" s="36">
        <f t="shared" ref="S91:S98" si="40">R91-L91</f>
        <v>30</v>
      </c>
      <c r="T91" s="45">
        <f t="shared" ref="T91:T98" si="41">S91/Q91</f>
        <v>2.1428571428571428</v>
      </c>
      <c r="U91" s="5"/>
    </row>
    <row r="92" spans="1:21" ht="15.75" customHeight="1" x14ac:dyDescent="0.25">
      <c r="A92" s="58" t="s">
        <v>118</v>
      </c>
      <c r="B92" s="88">
        <f>VLOOKUP(A92,[1]Items!$A$4:$B$282, 2,0)</f>
        <v>4</v>
      </c>
      <c r="C92" s="61" t="s">
        <v>98</v>
      </c>
      <c r="D92" s="37">
        <v>10</v>
      </c>
      <c r="E92" s="59">
        <f>VLOOKUP(C92,[1]Items!$A$4:$B$282, 2,0)</f>
        <v>2</v>
      </c>
      <c r="F92" s="64" t="s">
        <v>88</v>
      </c>
      <c r="G92" s="36">
        <v>5</v>
      </c>
      <c r="H92" s="66">
        <f>VLOOKUP(F92,[1]Items!$A$4:$B$282, 2,0)</f>
        <v>1</v>
      </c>
      <c r="I92" s="84" t="s">
        <v>96</v>
      </c>
      <c r="J92" s="36">
        <v>1</v>
      </c>
      <c r="K92" s="59">
        <f>VLOOKUP(I92,[1]Items!$A$4:$B$282, 2,0)</f>
        <v>1</v>
      </c>
      <c r="L92" s="81">
        <f t="shared" si="35"/>
        <v>26</v>
      </c>
      <c r="M92" s="77">
        <v>12</v>
      </c>
      <c r="N92" s="36">
        <f t="shared" si="36"/>
        <v>48</v>
      </c>
      <c r="O92" s="36">
        <f t="shared" si="37"/>
        <v>22</v>
      </c>
      <c r="P92" s="72">
        <f t="shared" si="38"/>
        <v>1.8333333333333333</v>
      </c>
      <c r="Q92" s="44">
        <v>14</v>
      </c>
      <c r="R92" s="36">
        <f t="shared" si="39"/>
        <v>56</v>
      </c>
      <c r="S92" s="36">
        <f t="shared" si="40"/>
        <v>30</v>
      </c>
      <c r="T92" s="45">
        <f t="shared" si="41"/>
        <v>2.1428571428571428</v>
      </c>
      <c r="U92" s="5"/>
    </row>
    <row r="93" spans="1:21" ht="15.75" customHeight="1" x14ac:dyDescent="0.25">
      <c r="A93" s="58" t="s">
        <v>119</v>
      </c>
      <c r="B93" s="88">
        <f>VLOOKUP(A93,[1]Items!$A$4:$B$282, 2,0)</f>
        <v>4</v>
      </c>
      <c r="C93" s="61" t="s">
        <v>14</v>
      </c>
      <c r="D93" s="37">
        <v>10</v>
      </c>
      <c r="E93" s="59">
        <f>VLOOKUP(C93,[1]Items!$A$4:$B$282, 2,0)</f>
        <v>1</v>
      </c>
      <c r="F93" s="64" t="s">
        <v>88</v>
      </c>
      <c r="G93" s="36">
        <v>5</v>
      </c>
      <c r="H93" s="66">
        <f>VLOOKUP(F93,[1]Items!$A$4:$B$282, 2,0)</f>
        <v>1</v>
      </c>
      <c r="I93" s="84" t="s">
        <v>96</v>
      </c>
      <c r="J93" s="36">
        <v>1</v>
      </c>
      <c r="K93" s="59">
        <f>VLOOKUP(I93,[1]Items!$A$4:$B$282, 2,0)</f>
        <v>1</v>
      </c>
      <c r="L93" s="81">
        <f t="shared" si="35"/>
        <v>16</v>
      </c>
      <c r="M93" s="77">
        <v>12</v>
      </c>
      <c r="N93" s="36">
        <f t="shared" si="36"/>
        <v>48</v>
      </c>
      <c r="O93" s="36">
        <f t="shared" si="37"/>
        <v>32</v>
      </c>
      <c r="P93" s="72">
        <f t="shared" si="38"/>
        <v>2.6666666666666665</v>
      </c>
      <c r="Q93" s="44">
        <v>14</v>
      </c>
      <c r="R93" s="36">
        <f t="shared" si="39"/>
        <v>56</v>
      </c>
      <c r="S93" s="36">
        <f t="shared" si="40"/>
        <v>40</v>
      </c>
      <c r="T93" s="45">
        <f t="shared" si="41"/>
        <v>2.8571428571428572</v>
      </c>
      <c r="U93" s="5"/>
    </row>
    <row r="94" spans="1:21" ht="15.75" customHeight="1" x14ac:dyDescent="0.25">
      <c r="A94" s="58" t="s">
        <v>120</v>
      </c>
      <c r="B94" s="88">
        <f>VLOOKUP(A94,[1]Items!$A$4:$B$282, 2,0)</f>
        <v>4</v>
      </c>
      <c r="C94" s="61" t="s">
        <v>104</v>
      </c>
      <c r="D94" s="37">
        <v>10</v>
      </c>
      <c r="E94" s="59">
        <f>VLOOKUP(C94,[1]Items!$A$4:$B$282, 2,0)</f>
        <v>2</v>
      </c>
      <c r="F94" s="64" t="s">
        <v>88</v>
      </c>
      <c r="G94" s="36">
        <v>5</v>
      </c>
      <c r="H94" s="66">
        <f>VLOOKUP(F94,[1]Items!$A$4:$B$282, 2,0)</f>
        <v>1</v>
      </c>
      <c r="I94" s="84" t="s">
        <v>96</v>
      </c>
      <c r="J94" s="36">
        <v>1</v>
      </c>
      <c r="K94" s="59">
        <f>VLOOKUP(I94,[1]Items!$A$4:$B$282, 2,0)</f>
        <v>1</v>
      </c>
      <c r="L94" s="81">
        <f t="shared" si="35"/>
        <v>26</v>
      </c>
      <c r="M94" s="77">
        <v>12</v>
      </c>
      <c r="N94" s="36">
        <f t="shared" si="36"/>
        <v>48</v>
      </c>
      <c r="O94" s="36">
        <f t="shared" si="37"/>
        <v>22</v>
      </c>
      <c r="P94" s="72">
        <f t="shared" si="38"/>
        <v>1.8333333333333333</v>
      </c>
      <c r="Q94" s="44">
        <v>14</v>
      </c>
      <c r="R94" s="36">
        <f t="shared" si="39"/>
        <v>56</v>
      </c>
      <c r="S94" s="36">
        <f t="shared" si="40"/>
        <v>30</v>
      </c>
      <c r="T94" s="45">
        <f t="shared" si="41"/>
        <v>2.1428571428571428</v>
      </c>
      <c r="U94" s="5"/>
    </row>
    <row r="95" spans="1:21" ht="15.75" customHeight="1" x14ac:dyDescent="0.25">
      <c r="A95" s="58" t="s">
        <v>121</v>
      </c>
      <c r="B95" s="88">
        <f>VLOOKUP(A95,[1]Items!$A$4:$B$282, 2,0)</f>
        <v>4</v>
      </c>
      <c r="C95" s="61" t="s">
        <v>106</v>
      </c>
      <c r="D95" s="37">
        <v>10</v>
      </c>
      <c r="E95" s="59">
        <f>VLOOKUP(C95,[1]Items!$A$4:$B$282, 2,0)</f>
        <v>2</v>
      </c>
      <c r="F95" s="64" t="s">
        <v>88</v>
      </c>
      <c r="G95" s="36">
        <v>5</v>
      </c>
      <c r="H95" s="66">
        <f>VLOOKUP(F95,[1]Items!$A$4:$B$282, 2,0)</f>
        <v>1</v>
      </c>
      <c r="I95" s="84" t="s">
        <v>96</v>
      </c>
      <c r="J95" s="36">
        <v>1</v>
      </c>
      <c r="K95" s="59">
        <f>VLOOKUP(I95,[1]Items!$A$4:$B$282, 2,0)</f>
        <v>1</v>
      </c>
      <c r="L95" s="81">
        <f t="shared" si="35"/>
        <v>26</v>
      </c>
      <c r="M95" s="77">
        <v>12</v>
      </c>
      <c r="N95" s="36">
        <f t="shared" si="36"/>
        <v>48</v>
      </c>
      <c r="O95" s="36">
        <f t="shared" si="37"/>
        <v>22</v>
      </c>
      <c r="P95" s="72">
        <f t="shared" si="38"/>
        <v>1.8333333333333333</v>
      </c>
      <c r="Q95" s="44">
        <v>14</v>
      </c>
      <c r="R95" s="36">
        <f t="shared" si="39"/>
        <v>56</v>
      </c>
      <c r="S95" s="36">
        <f t="shared" si="40"/>
        <v>30</v>
      </c>
      <c r="T95" s="45">
        <f t="shared" si="41"/>
        <v>2.1428571428571428</v>
      </c>
      <c r="U95" s="5"/>
    </row>
    <row r="96" spans="1:21" ht="15.75" customHeight="1" x14ac:dyDescent="0.25">
      <c r="A96" s="58" t="s">
        <v>122</v>
      </c>
      <c r="B96" s="88">
        <f>VLOOKUP(A96,[1]Items!$A$4:$B$282, 2,0)</f>
        <v>4</v>
      </c>
      <c r="C96" s="61" t="s">
        <v>107</v>
      </c>
      <c r="D96" s="37">
        <v>10</v>
      </c>
      <c r="E96" s="59">
        <f>VLOOKUP(C96,[1]Items!$A$4:$B$282, 2,0)</f>
        <v>2</v>
      </c>
      <c r="F96" s="64" t="s">
        <v>88</v>
      </c>
      <c r="G96" s="36">
        <v>5</v>
      </c>
      <c r="H96" s="66">
        <f>VLOOKUP(F96,[1]Items!$A$4:$B$282, 2,0)</f>
        <v>1</v>
      </c>
      <c r="I96" s="84" t="s">
        <v>96</v>
      </c>
      <c r="J96" s="36">
        <v>1</v>
      </c>
      <c r="K96" s="59">
        <f>VLOOKUP(I96,[1]Items!$A$4:$B$282, 2,0)</f>
        <v>1</v>
      </c>
      <c r="L96" s="81">
        <f t="shared" si="35"/>
        <v>26</v>
      </c>
      <c r="M96" s="77">
        <v>12</v>
      </c>
      <c r="N96" s="36">
        <f t="shared" si="36"/>
        <v>48</v>
      </c>
      <c r="O96" s="36">
        <f t="shared" si="37"/>
        <v>22</v>
      </c>
      <c r="P96" s="72">
        <f t="shared" si="38"/>
        <v>1.8333333333333333</v>
      </c>
      <c r="Q96" s="44">
        <v>14</v>
      </c>
      <c r="R96" s="36">
        <f t="shared" si="39"/>
        <v>56</v>
      </c>
      <c r="S96" s="36">
        <f t="shared" si="40"/>
        <v>30</v>
      </c>
      <c r="T96" s="45">
        <f t="shared" si="41"/>
        <v>2.1428571428571428</v>
      </c>
      <c r="U96" s="5"/>
    </row>
    <row r="97" spans="1:21" ht="15.75" customHeight="1" x14ac:dyDescent="0.25">
      <c r="A97" s="58" t="s">
        <v>123</v>
      </c>
      <c r="B97" s="88">
        <f>VLOOKUP(A97,[1]Items!$A$4:$B$282, 2,0)</f>
        <v>4</v>
      </c>
      <c r="C97" s="61" t="s">
        <v>102</v>
      </c>
      <c r="D97" s="37">
        <v>10</v>
      </c>
      <c r="E97" s="59">
        <f>VLOOKUP(C97,[1]Items!$A$4:$B$282, 2,0)</f>
        <v>2</v>
      </c>
      <c r="F97" s="64" t="s">
        <v>88</v>
      </c>
      <c r="G97" s="36">
        <v>5</v>
      </c>
      <c r="H97" s="66">
        <f>VLOOKUP(F97,[1]Items!$A$4:$B$282, 2,0)</f>
        <v>1</v>
      </c>
      <c r="I97" s="84" t="s">
        <v>96</v>
      </c>
      <c r="J97" s="36">
        <v>1</v>
      </c>
      <c r="K97" s="59">
        <f>VLOOKUP(I97,[1]Items!$A$4:$B$282, 2,0)</f>
        <v>1</v>
      </c>
      <c r="L97" s="81">
        <f t="shared" si="35"/>
        <v>26</v>
      </c>
      <c r="M97" s="77">
        <v>12</v>
      </c>
      <c r="N97" s="36">
        <f t="shared" si="36"/>
        <v>48</v>
      </c>
      <c r="O97" s="36">
        <f t="shared" si="37"/>
        <v>22</v>
      </c>
      <c r="P97" s="72">
        <f t="shared" si="38"/>
        <v>1.8333333333333333</v>
      </c>
      <c r="Q97" s="44">
        <v>14</v>
      </c>
      <c r="R97" s="36">
        <f t="shared" si="39"/>
        <v>56</v>
      </c>
      <c r="S97" s="36">
        <f t="shared" si="40"/>
        <v>30</v>
      </c>
      <c r="T97" s="45">
        <f t="shared" si="41"/>
        <v>2.1428571428571428</v>
      </c>
      <c r="U97" s="5"/>
    </row>
    <row r="98" spans="1:21" ht="15.75" customHeight="1" x14ac:dyDescent="0.25">
      <c r="A98" s="58" t="s">
        <v>124</v>
      </c>
      <c r="B98" s="88">
        <f>VLOOKUP(A98,[1]Items!$A$4:$B$282, 2,0)</f>
        <v>4</v>
      </c>
      <c r="C98" s="61" t="s">
        <v>100</v>
      </c>
      <c r="D98" s="37">
        <v>7</v>
      </c>
      <c r="E98" s="59">
        <f>VLOOKUP(C98,[1]Items!$A$4:$B$282, 2,0)</f>
        <v>2</v>
      </c>
      <c r="F98" s="64" t="s">
        <v>88</v>
      </c>
      <c r="G98" s="36">
        <v>5</v>
      </c>
      <c r="H98" s="66">
        <f>VLOOKUP(F98,[1]Items!$A$4:$B$282, 2,0)</f>
        <v>1</v>
      </c>
      <c r="I98" s="84" t="s">
        <v>96</v>
      </c>
      <c r="J98" s="36">
        <v>1</v>
      </c>
      <c r="K98" s="59">
        <f>VLOOKUP(I98,[1]Items!$A$4:$B$282, 2,0)</f>
        <v>1</v>
      </c>
      <c r="L98" s="81">
        <f t="shared" si="35"/>
        <v>20</v>
      </c>
      <c r="M98" s="77">
        <v>12</v>
      </c>
      <c r="N98" s="36">
        <f t="shared" si="36"/>
        <v>48</v>
      </c>
      <c r="O98" s="36">
        <f t="shared" si="37"/>
        <v>28</v>
      </c>
      <c r="P98" s="72">
        <f t="shared" si="38"/>
        <v>2.3333333333333335</v>
      </c>
      <c r="Q98" s="44">
        <v>14</v>
      </c>
      <c r="R98" s="36">
        <f t="shared" si="39"/>
        <v>56</v>
      </c>
      <c r="S98" s="36">
        <f t="shared" si="40"/>
        <v>36</v>
      </c>
      <c r="T98" s="45">
        <f t="shared" si="41"/>
        <v>2.5714285714285716</v>
      </c>
      <c r="U98" s="5"/>
    </row>
    <row r="99" spans="1:21" ht="15.75" customHeight="1" x14ac:dyDescent="0.25">
      <c r="A99" s="89" t="s">
        <v>549</v>
      </c>
      <c r="B99" s="88"/>
      <c r="C99" s="61"/>
      <c r="D99" s="37"/>
      <c r="E99" s="59"/>
      <c r="F99" s="64"/>
      <c r="G99" s="36"/>
      <c r="H99" s="66"/>
      <c r="I99" s="84" t="s">
        <v>16</v>
      </c>
      <c r="J99" s="36">
        <v>6</v>
      </c>
      <c r="K99" s="59">
        <f>VLOOKUP(I99,[1]Items!$A$4:$B$282, 2,0)</f>
        <v>1</v>
      </c>
      <c r="L99" s="81"/>
      <c r="M99" s="77"/>
      <c r="N99" s="36"/>
      <c r="O99" s="36"/>
      <c r="P99" s="72"/>
      <c r="Q99" s="44"/>
      <c r="R99" s="36"/>
      <c r="S99" s="36"/>
      <c r="T99" s="45"/>
      <c r="U99" s="5"/>
    </row>
    <row r="100" spans="1:21" x14ac:dyDescent="0.25">
      <c r="A100" s="58" t="s">
        <v>125</v>
      </c>
      <c r="B100" s="88">
        <f>VLOOKUP(A100,[1]Items!$A$4:$B$282, 2,0)</f>
        <v>4</v>
      </c>
      <c r="C100" s="61" t="s">
        <v>39</v>
      </c>
      <c r="D100" s="37">
        <v>10</v>
      </c>
      <c r="E100" s="59">
        <f>VLOOKUP(C100,[1]Items!$A$4:$B$282, 2,0)</f>
        <v>2</v>
      </c>
      <c r="F100" s="64" t="s">
        <v>88</v>
      </c>
      <c r="G100" s="36">
        <v>5</v>
      </c>
      <c r="H100" s="66">
        <f>VLOOKUP(F100,[1]Items!$A$4:$B$282, 2,0)</f>
        <v>1</v>
      </c>
      <c r="I100" s="84" t="s">
        <v>96</v>
      </c>
      <c r="J100" s="36">
        <v>1</v>
      </c>
      <c r="K100" s="59">
        <f>VLOOKUP(I100,[1]Items!$A$4:$B$282, 2,0)</f>
        <v>1</v>
      </c>
      <c r="L100" s="81">
        <f t="shared" ref="L100:L101" si="42">D100*E100+G100*H100+J100*K100</f>
        <v>26</v>
      </c>
      <c r="M100" s="77">
        <v>12</v>
      </c>
      <c r="N100" s="36">
        <f>B100*M100</f>
        <v>48</v>
      </c>
      <c r="O100" s="36">
        <f>N100-L100</f>
        <v>22</v>
      </c>
      <c r="P100" s="72">
        <f>O100/M100</f>
        <v>1.8333333333333333</v>
      </c>
      <c r="Q100" s="44">
        <v>14</v>
      </c>
      <c r="R100" s="36">
        <f>Q100*B100</f>
        <v>56</v>
      </c>
      <c r="S100" s="36">
        <f>R100-L100</f>
        <v>30</v>
      </c>
      <c r="T100" s="45">
        <f>S100/Q100</f>
        <v>2.1428571428571428</v>
      </c>
      <c r="U100" s="5"/>
    </row>
    <row r="101" spans="1:21" ht="15.75" customHeight="1" x14ac:dyDescent="0.25">
      <c r="A101" s="58" t="s">
        <v>126</v>
      </c>
      <c r="B101" s="88">
        <f>VLOOKUP(A101,[1]Items!$A$4:$B$282, 2,0)</f>
        <v>4</v>
      </c>
      <c r="C101" s="61" t="s">
        <v>14</v>
      </c>
      <c r="D101" s="37">
        <v>10</v>
      </c>
      <c r="E101" s="59">
        <f>VLOOKUP(C101,[1]Items!$A$4:$B$282, 2,0)</f>
        <v>1</v>
      </c>
      <c r="F101" s="64" t="s">
        <v>88</v>
      </c>
      <c r="G101" s="36">
        <v>5</v>
      </c>
      <c r="H101" s="66">
        <f>VLOOKUP(F101,[1]Items!$A$4:$B$282, 2,0)</f>
        <v>1</v>
      </c>
      <c r="I101" s="84" t="s">
        <v>96</v>
      </c>
      <c r="J101" s="36">
        <v>1</v>
      </c>
      <c r="K101" s="59">
        <f>VLOOKUP(I101,[1]Items!$A$4:$B$282, 2,0)</f>
        <v>1</v>
      </c>
      <c r="L101" s="81">
        <f t="shared" si="42"/>
        <v>16</v>
      </c>
      <c r="M101" s="77">
        <v>12</v>
      </c>
      <c r="N101" s="36">
        <f>B101*M101</f>
        <v>48</v>
      </c>
      <c r="O101" s="36">
        <f>N101-L101</f>
        <v>32</v>
      </c>
      <c r="P101" s="72">
        <f>O101/M101</f>
        <v>2.6666666666666665</v>
      </c>
      <c r="Q101" s="44">
        <v>14</v>
      </c>
      <c r="R101" s="36">
        <f>Q101*B101</f>
        <v>56</v>
      </c>
      <c r="S101" s="36">
        <f>R101-L101</f>
        <v>40</v>
      </c>
      <c r="T101" s="45">
        <f>S101/Q101</f>
        <v>2.8571428571428572</v>
      </c>
      <c r="U101" s="5"/>
    </row>
    <row r="102" spans="1:21" ht="15.75" customHeight="1" x14ac:dyDescent="0.3">
      <c r="A102" s="316" t="s">
        <v>127</v>
      </c>
      <c r="B102" s="317" t="s">
        <v>559</v>
      </c>
      <c r="C102" s="318"/>
      <c r="D102" s="332"/>
      <c r="E102" s="320"/>
      <c r="F102" s="337"/>
      <c r="G102" s="319"/>
      <c r="H102" s="322"/>
      <c r="I102" s="325"/>
      <c r="J102" s="319"/>
      <c r="K102" s="330"/>
      <c r="L102" s="338"/>
      <c r="M102" s="325"/>
      <c r="N102" s="319"/>
      <c r="O102" s="319"/>
      <c r="P102" s="330"/>
      <c r="Q102" s="326"/>
      <c r="R102" s="319"/>
      <c r="S102" s="319"/>
      <c r="T102" s="331"/>
      <c r="U102" s="5"/>
    </row>
    <row r="103" spans="1:21" ht="15.75" customHeight="1" x14ac:dyDescent="0.25">
      <c r="A103" s="58" t="s">
        <v>71</v>
      </c>
      <c r="B103" s="88">
        <f>VLOOKUP(A103,[1]Items!$A$4:$B$282, 2,0)</f>
        <v>2</v>
      </c>
      <c r="C103" s="61" t="s">
        <v>71</v>
      </c>
      <c r="D103" s="37">
        <v>20</v>
      </c>
      <c r="E103" s="70">
        <v>1</v>
      </c>
      <c r="F103" s="86"/>
      <c r="G103" s="36"/>
      <c r="H103" s="85"/>
      <c r="I103" s="77"/>
      <c r="J103" s="36"/>
      <c r="K103" s="72"/>
      <c r="L103" s="81">
        <f t="shared" ref="L103:L106" si="43">D103*E103+G103*H103+J103*K103</f>
        <v>20</v>
      </c>
      <c r="M103" s="77">
        <v>11</v>
      </c>
      <c r="N103" s="36">
        <f>B103*M103</f>
        <v>22</v>
      </c>
      <c r="O103" s="36">
        <f>N103-L103</f>
        <v>2</v>
      </c>
      <c r="P103" s="72">
        <f>O103/M103</f>
        <v>0.18181818181818182</v>
      </c>
      <c r="Q103" s="44">
        <v>14</v>
      </c>
      <c r="R103" s="36">
        <f>Q103*B103</f>
        <v>28</v>
      </c>
      <c r="S103" s="36">
        <f>R103-L103</f>
        <v>8</v>
      </c>
      <c r="T103" s="45">
        <f>S103/Q103</f>
        <v>0.5714285714285714</v>
      </c>
      <c r="U103" s="5"/>
    </row>
    <row r="104" spans="1:21" ht="15.75" customHeight="1" x14ac:dyDescent="0.25">
      <c r="A104" s="58" t="s">
        <v>71</v>
      </c>
      <c r="B104" s="88">
        <f>VLOOKUP(A104,[1]Items!$A$4:$B$282, 2,0)</f>
        <v>2</v>
      </c>
      <c r="C104" s="61" t="s">
        <v>129</v>
      </c>
      <c r="D104" s="37">
        <v>20</v>
      </c>
      <c r="E104" s="59">
        <f>VLOOKUP(C104,[1]Items!$A$4:$B$282, 2,0)</f>
        <v>1</v>
      </c>
      <c r="F104" s="64"/>
      <c r="G104" s="36"/>
      <c r="H104" s="85"/>
      <c r="I104" s="84"/>
      <c r="J104" s="36"/>
      <c r="K104" s="70"/>
      <c r="L104" s="81">
        <f t="shared" si="43"/>
        <v>20</v>
      </c>
      <c r="M104" s="77">
        <v>11</v>
      </c>
      <c r="N104" s="36">
        <f>B104*M104</f>
        <v>22</v>
      </c>
      <c r="O104" s="36">
        <f>N104-L104</f>
        <v>2</v>
      </c>
      <c r="P104" s="72">
        <f>O104/M104</f>
        <v>0.18181818181818182</v>
      </c>
      <c r="Q104" s="44">
        <v>14</v>
      </c>
      <c r="R104" s="36">
        <f>Q104*B104</f>
        <v>28</v>
      </c>
      <c r="S104" s="36">
        <f>R104-L104</f>
        <v>8</v>
      </c>
      <c r="T104" s="45">
        <f>S104/Q104</f>
        <v>0.5714285714285714</v>
      </c>
      <c r="U104" s="5"/>
    </row>
    <row r="105" spans="1:21" ht="15.75" customHeight="1" x14ac:dyDescent="0.25">
      <c r="A105" s="58" t="s">
        <v>131</v>
      </c>
      <c r="B105" s="88">
        <f>VLOOKUP(A105,[1]Items!$A$4:$B$282, 2,0)</f>
        <v>2</v>
      </c>
      <c r="C105" s="61" t="s">
        <v>130</v>
      </c>
      <c r="D105" s="37">
        <v>20</v>
      </c>
      <c r="E105" s="59">
        <f>VLOOKUP(C105,[1]Items!$A$4:$B$282, 2,0)</f>
        <v>1</v>
      </c>
      <c r="F105" s="64"/>
      <c r="G105" s="36"/>
      <c r="H105" s="85"/>
      <c r="I105" s="84"/>
      <c r="J105" s="36"/>
      <c r="K105" s="70"/>
      <c r="L105" s="81">
        <f t="shared" si="43"/>
        <v>20</v>
      </c>
      <c r="M105" s="77">
        <v>11</v>
      </c>
      <c r="N105" s="36">
        <f>B105*M105</f>
        <v>22</v>
      </c>
      <c r="O105" s="36">
        <f>N105-L105</f>
        <v>2</v>
      </c>
      <c r="P105" s="72">
        <f>O105/M105</f>
        <v>0.18181818181818182</v>
      </c>
      <c r="Q105" s="44">
        <v>13</v>
      </c>
      <c r="R105" s="36">
        <f>Q105*B105</f>
        <v>26</v>
      </c>
      <c r="S105" s="36">
        <f>R105-L105</f>
        <v>6</v>
      </c>
      <c r="T105" s="45">
        <f>S105/Q105</f>
        <v>0.46153846153846156</v>
      </c>
      <c r="U105" s="5"/>
    </row>
    <row r="106" spans="1:21" ht="15.75" customHeight="1" x14ac:dyDescent="0.25">
      <c r="A106" s="58" t="s">
        <v>71</v>
      </c>
      <c r="B106" s="88">
        <f>VLOOKUP(A106,[1]Items!$A$4:$B$282, 2,0)</f>
        <v>2</v>
      </c>
      <c r="C106" s="61" t="s">
        <v>131</v>
      </c>
      <c r="D106" s="37">
        <v>20</v>
      </c>
      <c r="E106" s="59">
        <f>VLOOKUP(C106,[1]Items!$A$4:$B$282, 2,0)</f>
        <v>2</v>
      </c>
      <c r="F106" s="64"/>
      <c r="G106" s="36"/>
      <c r="H106" s="85"/>
      <c r="I106" s="84"/>
      <c r="J106" s="36"/>
      <c r="K106" s="70"/>
      <c r="L106" s="81">
        <f t="shared" si="43"/>
        <v>40</v>
      </c>
      <c r="M106" s="77">
        <v>11</v>
      </c>
      <c r="N106" s="36">
        <f>B106*M106</f>
        <v>22</v>
      </c>
      <c r="O106" s="36">
        <f>N106-L106</f>
        <v>-18</v>
      </c>
      <c r="P106" s="72">
        <f>O106/M106</f>
        <v>-1.6363636363636365</v>
      </c>
      <c r="Q106" s="44">
        <v>14</v>
      </c>
      <c r="R106" s="36">
        <f>Q106*B106</f>
        <v>28</v>
      </c>
      <c r="S106" s="36">
        <f>R106-L106</f>
        <v>-12</v>
      </c>
      <c r="T106" s="45">
        <f>S106/Q106</f>
        <v>-0.8571428571428571</v>
      </c>
      <c r="U106" s="5"/>
    </row>
    <row r="107" spans="1:21" ht="15.75" customHeight="1" x14ac:dyDescent="0.3">
      <c r="A107" s="220" t="s">
        <v>132</v>
      </c>
      <c r="B107" s="83"/>
      <c r="C107" s="41"/>
      <c r="D107" s="34"/>
      <c r="E107" s="40"/>
      <c r="F107" s="62"/>
      <c r="G107" s="34"/>
      <c r="H107" s="63"/>
      <c r="I107" s="33"/>
      <c r="J107" s="34"/>
      <c r="K107" s="40"/>
      <c r="L107" s="80"/>
      <c r="M107" s="33"/>
      <c r="N107" s="34"/>
      <c r="O107" s="35"/>
      <c r="P107" s="73"/>
      <c r="Q107" s="42"/>
      <c r="R107" s="34"/>
      <c r="S107" s="35"/>
      <c r="T107" s="76"/>
      <c r="U107" s="5"/>
    </row>
    <row r="108" spans="1:21" ht="15.75" customHeight="1" x14ac:dyDescent="0.3">
      <c r="A108" s="316" t="s">
        <v>133</v>
      </c>
      <c r="B108" s="317" t="s">
        <v>558</v>
      </c>
      <c r="C108" s="318"/>
      <c r="D108" s="319"/>
      <c r="E108" s="329"/>
      <c r="F108" s="328"/>
      <c r="G108" s="319"/>
      <c r="H108" s="336"/>
      <c r="I108" s="323"/>
      <c r="J108" s="319"/>
      <c r="K108" s="320"/>
      <c r="L108" s="324"/>
      <c r="M108" s="325"/>
      <c r="N108" s="319"/>
      <c r="O108" s="319"/>
      <c r="P108" s="330"/>
      <c r="Q108" s="326"/>
      <c r="R108" s="319"/>
      <c r="S108" s="319"/>
      <c r="T108" s="331"/>
      <c r="U108" s="5"/>
    </row>
    <row r="109" spans="1:21" ht="15.75" customHeight="1" x14ac:dyDescent="0.25">
      <c r="A109" s="58" t="s">
        <v>135</v>
      </c>
      <c r="B109" s="88">
        <f>VLOOKUP(A109,[1]Items!$A$4:$B$282, 2,0)</f>
        <v>3</v>
      </c>
      <c r="C109" s="61" t="s">
        <v>91</v>
      </c>
      <c r="D109" s="36">
        <v>20</v>
      </c>
      <c r="E109" s="59">
        <f>VLOOKUP(C109,[1]Items!$A$4:$B$282, 2,0)</f>
        <v>3</v>
      </c>
      <c r="F109" s="64" t="s">
        <v>134</v>
      </c>
      <c r="G109" s="36">
        <v>1</v>
      </c>
      <c r="H109" s="66">
        <f>VLOOKUP(F109,[1]Items!$A$4:$B$282, 2,0)</f>
        <v>7</v>
      </c>
      <c r="I109" s="84"/>
      <c r="J109" s="36"/>
      <c r="K109" s="70"/>
      <c r="L109" s="81">
        <f>D109*E109+G109*H109+J109*K109</f>
        <v>67</v>
      </c>
      <c r="M109" s="77">
        <v>30</v>
      </c>
      <c r="N109" s="36">
        <f>B109*M109</f>
        <v>90</v>
      </c>
      <c r="O109" s="36">
        <f>N109-L109</f>
        <v>23</v>
      </c>
      <c r="P109" s="72">
        <f>O109/M109</f>
        <v>0.76666666666666672</v>
      </c>
      <c r="Q109" s="44">
        <v>36</v>
      </c>
      <c r="R109" s="36">
        <f>Q109*B109</f>
        <v>108</v>
      </c>
      <c r="S109" s="36">
        <f>R109-L109</f>
        <v>41</v>
      </c>
      <c r="T109" s="45">
        <f>S109/Q109</f>
        <v>1.1388888888888888</v>
      </c>
      <c r="U109" s="5"/>
    </row>
    <row r="110" spans="1:21" ht="15.75" customHeight="1" x14ac:dyDescent="0.25">
      <c r="A110" s="58" t="s">
        <v>135</v>
      </c>
      <c r="B110" s="88">
        <f>VLOOKUP(A110,[1]Items!$A$4:$B$282, 2,0)</f>
        <v>3</v>
      </c>
      <c r="C110" s="61" t="s">
        <v>136</v>
      </c>
      <c r="D110" s="36">
        <v>20</v>
      </c>
      <c r="E110" s="59">
        <f>VLOOKUP(C110,[1]Items!$A$4:$B$282, 2,0)</f>
        <v>1</v>
      </c>
      <c r="F110" s="64" t="s">
        <v>134</v>
      </c>
      <c r="G110" s="36">
        <v>1</v>
      </c>
      <c r="H110" s="66">
        <f>VLOOKUP(F110,[1]Items!$A$4:$B$282, 2,0)</f>
        <v>7</v>
      </c>
      <c r="I110" s="84"/>
      <c r="J110" s="36"/>
      <c r="K110" s="70"/>
      <c r="L110" s="81">
        <f>D110*E110+G110*H110+J110*K110</f>
        <v>27</v>
      </c>
      <c r="M110" s="77">
        <v>30</v>
      </c>
      <c r="N110" s="36">
        <f>B110*M110</f>
        <v>90</v>
      </c>
      <c r="O110" s="36">
        <f>N110-L110</f>
        <v>63</v>
      </c>
      <c r="P110" s="72">
        <f>O110/M110</f>
        <v>2.1</v>
      </c>
      <c r="Q110" s="44">
        <v>36</v>
      </c>
      <c r="R110" s="36">
        <f>Q110*B110</f>
        <v>108</v>
      </c>
      <c r="S110" s="36">
        <f>R110-L110</f>
        <v>81</v>
      </c>
      <c r="T110" s="45">
        <f>S110/Q110</f>
        <v>2.25</v>
      </c>
      <c r="U110" s="5"/>
    </row>
    <row r="111" spans="1:21" ht="47.4" customHeight="1" x14ac:dyDescent="0.3">
      <c r="A111" s="58"/>
      <c r="B111" s="88"/>
      <c r="C111" s="333" t="s">
        <v>548</v>
      </c>
      <c r="D111" s="334"/>
      <c r="E111" s="335"/>
      <c r="F111" s="64"/>
      <c r="G111" s="36"/>
      <c r="H111" s="66"/>
      <c r="I111" s="84"/>
      <c r="J111" s="36"/>
      <c r="K111" s="70"/>
      <c r="L111" s="81"/>
      <c r="M111" s="77"/>
      <c r="N111" s="36"/>
      <c r="O111" s="36"/>
      <c r="P111" s="72"/>
      <c r="Q111" s="44"/>
      <c r="R111" s="36"/>
      <c r="S111" s="36"/>
      <c r="T111" s="45"/>
      <c r="U111" s="5"/>
    </row>
    <row r="112" spans="1:21" ht="15.75" customHeight="1" x14ac:dyDescent="0.3">
      <c r="A112" s="316" t="s">
        <v>141</v>
      </c>
      <c r="B112" s="317" t="s">
        <v>558</v>
      </c>
      <c r="C112" s="318"/>
      <c r="D112" s="319"/>
      <c r="E112" s="329"/>
      <c r="F112" s="328"/>
      <c r="G112" s="319"/>
      <c r="H112" s="336"/>
      <c r="I112" s="323"/>
      <c r="J112" s="319"/>
      <c r="K112" s="320"/>
      <c r="L112" s="324"/>
      <c r="M112" s="325"/>
      <c r="N112" s="319"/>
      <c r="O112" s="319"/>
      <c r="P112" s="330"/>
      <c r="Q112" s="326"/>
      <c r="R112" s="319"/>
      <c r="S112" s="319"/>
      <c r="T112" s="331"/>
      <c r="U112" s="5"/>
    </row>
    <row r="113" spans="1:21" ht="15.75" customHeight="1" x14ac:dyDescent="0.25">
      <c r="A113" s="58" t="s">
        <v>143</v>
      </c>
      <c r="B113" s="88">
        <f>VLOOKUP(A113,[1]Items!$A$4:$B$282, 2,0)</f>
        <v>3</v>
      </c>
      <c r="C113" s="61" t="s">
        <v>84</v>
      </c>
      <c r="D113" s="36">
        <v>20</v>
      </c>
      <c r="E113" s="59">
        <f>VLOOKUP(C113,[1]Items!$A$4:$B$282, 2,0)</f>
        <v>1</v>
      </c>
      <c r="F113" s="64" t="s">
        <v>134</v>
      </c>
      <c r="G113" s="36">
        <v>1</v>
      </c>
      <c r="H113" s="66">
        <f>VLOOKUP(F113,[1]Items!$A$4:$B$282, 2,0)</f>
        <v>7</v>
      </c>
      <c r="I113" s="84"/>
      <c r="J113" s="36"/>
      <c r="K113" s="70"/>
      <c r="L113" s="81">
        <f>D113*E113+G113*H113+J113*K113</f>
        <v>27</v>
      </c>
      <c r="M113" s="77">
        <v>30</v>
      </c>
      <c r="N113" s="36">
        <f>B113*M113</f>
        <v>90</v>
      </c>
      <c r="O113" s="36">
        <f>N113-L113</f>
        <v>63</v>
      </c>
      <c r="P113" s="72">
        <f>O113/M113</f>
        <v>2.1</v>
      </c>
      <c r="Q113" s="44">
        <v>36</v>
      </c>
      <c r="R113" s="36">
        <f>Q113*B113</f>
        <v>108</v>
      </c>
      <c r="S113" s="36">
        <f>R113-L113</f>
        <v>81</v>
      </c>
      <c r="T113" s="45">
        <f>S113/Q113</f>
        <v>2.25</v>
      </c>
      <c r="U113" s="5"/>
    </row>
    <row r="114" spans="1:21" ht="100.2" customHeight="1" x14ac:dyDescent="0.3">
      <c r="A114" s="58"/>
      <c r="B114" s="88"/>
      <c r="C114" s="333" t="s">
        <v>654</v>
      </c>
      <c r="D114" s="334"/>
      <c r="E114" s="335"/>
      <c r="F114" s="64"/>
      <c r="G114" s="36"/>
      <c r="H114" s="66"/>
      <c r="I114" s="84"/>
      <c r="J114" s="36"/>
      <c r="K114" s="70"/>
      <c r="L114" s="81"/>
      <c r="M114" s="77"/>
      <c r="N114" s="36"/>
      <c r="O114" s="36"/>
      <c r="P114" s="72"/>
      <c r="Q114" s="44"/>
      <c r="R114" s="36"/>
      <c r="S114" s="36"/>
      <c r="T114" s="45"/>
      <c r="U114" s="5"/>
    </row>
    <row r="115" spans="1:21" ht="15.75" customHeight="1" x14ac:dyDescent="0.3">
      <c r="A115" s="316" t="s">
        <v>150</v>
      </c>
      <c r="B115" s="317" t="s">
        <v>558</v>
      </c>
      <c r="C115" s="318"/>
      <c r="D115" s="319"/>
      <c r="E115" s="329"/>
      <c r="F115" s="328"/>
      <c r="G115" s="319"/>
      <c r="H115" s="336"/>
      <c r="I115" s="323"/>
      <c r="J115" s="319"/>
      <c r="K115" s="320"/>
      <c r="L115" s="324"/>
      <c r="M115" s="325"/>
      <c r="N115" s="319"/>
      <c r="O115" s="319"/>
      <c r="P115" s="330"/>
      <c r="Q115" s="326"/>
      <c r="R115" s="319"/>
      <c r="S115" s="319"/>
      <c r="T115" s="331"/>
      <c r="U115" s="5"/>
    </row>
    <row r="116" spans="1:21" ht="15.75" customHeight="1" x14ac:dyDescent="0.25">
      <c r="A116" s="58" t="s">
        <v>152</v>
      </c>
      <c r="B116" s="88">
        <f>VLOOKUP(A116,[1]Items!$A$4:$B$282, 2,0)</f>
        <v>3</v>
      </c>
      <c r="C116" s="61" t="s">
        <v>75</v>
      </c>
      <c r="D116" s="36">
        <v>20</v>
      </c>
      <c r="E116" s="59">
        <f>VLOOKUP(C116,[1]Items!$A$4:$B$282, 2,0)</f>
        <v>1</v>
      </c>
      <c r="F116" s="64" t="s">
        <v>134</v>
      </c>
      <c r="G116" s="36">
        <v>1</v>
      </c>
      <c r="H116" s="66">
        <f>VLOOKUP(F116,[1]Items!$A$4:$B$282, 2,0)</f>
        <v>7</v>
      </c>
      <c r="I116" s="84"/>
      <c r="J116" s="36"/>
      <c r="K116" s="70"/>
      <c r="L116" s="81">
        <f>D116*E116+G116*H116+J116*K116</f>
        <v>27</v>
      </c>
      <c r="M116" s="77">
        <v>30</v>
      </c>
      <c r="N116" s="36">
        <f>B116*M116</f>
        <v>90</v>
      </c>
      <c r="O116" s="36">
        <f>N116-L116</f>
        <v>63</v>
      </c>
      <c r="P116" s="72">
        <f>O116/M116</f>
        <v>2.1</v>
      </c>
      <c r="Q116" s="44">
        <v>36</v>
      </c>
      <c r="R116" s="36">
        <f>Q116*B116</f>
        <v>108</v>
      </c>
      <c r="S116" s="36">
        <f>R116-L116</f>
        <v>81</v>
      </c>
      <c r="T116" s="45">
        <f>S116/Q116</f>
        <v>2.25</v>
      </c>
      <c r="U116" s="5"/>
    </row>
    <row r="117" spans="1:21" ht="115.2" customHeight="1" x14ac:dyDescent="0.3">
      <c r="A117" s="58"/>
      <c r="B117" s="88"/>
      <c r="C117" s="333" t="s">
        <v>655</v>
      </c>
      <c r="D117" s="334"/>
      <c r="E117" s="335"/>
      <c r="F117" s="64"/>
      <c r="G117" s="36"/>
      <c r="H117" s="66"/>
      <c r="I117" s="84"/>
      <c r="J117" s="36"/>
      <c r="K117" s="70"/>
      <c r="L117" s="81"/>
      <c r="M117" s="77"/>
      <c r="N117" s="36"/>
      <c r="O117" s="36"/>
      <c r="P117" s="72"/>
      <c r="Q117" s="44"/>
      <c r="R117" s="36"/>
      <c r="S117" s="36"/>
      <c r="T117" s="45"/>
      <c r="U117" s="5"/>
    </row>
    <row r="118" spans="1:21" ht="15.75" customHeight="1" x14ac:dyDescent="0.3">
      <c r="A118" s="316" t="s">
        <v>160</v>
      </c>
      <c r="B118" s="317" t="s">
        <v>558</v>
      </c>
      <c r="C118" s="318"/>
      <c r="D118" s="319"/>
      <c r="E118" s="329"/>
      <c r="F118" s="328"/>
      <c r="G118" s="319"/>
      <c r="H118" s="336"/>
      <c r="I118" s="323"/>
      <c r="J118" s="319"/>
      <c r="K118" s="320"/>
      <c r="L118" s="324"/>
      <c r="M118" s="325"/>
      <c r="N118" s="319"/>
      <c r="O118" s="319"/>
      <c r="P118" s="330"/>
      <c r="Q118" s="326"/>
      <c r="R118" s="319"/>
      <c r="S118" s="319"/>
      <c r="T118" s="331"/>
      <c r="U118" s="5"/>
    </row>
    <row r="119" spans="1:21" ht="15.75" customHeight="1" x14ac:dyDescent="0.25">
      <c r="A119" s="58" t="s">
        <v>162</v>
      </c>
      <c r="B119" s="88">
        <f>VLOOKUP(A119,[1]Items!$A$4:$B$282, 2,0)</f>
        <v>3</v>
      </c>
      <c r="C119" s="61" t="s">
        <v>57</v>
      </c>
      <c r="D119" s="36">
        <v>20</v>
      </c>
      <c r="E119" s="59">
        <f>VLOOKUP(C119,[1]Items!$A$4:$B$282, 2,0)</f>
        <v>1</v>
      </c>
      <c r="F119" s="64" t="s">
        <v>134</v>
      </c>
      <c r="G119" s="36">
        <v>1</v>
      </c>
      <c r="H119" s="66">
        <f>VLOOKUP(F119,[1]Items!$A$4:$B$282, 2,0)</f>
        <v>7</v>
      </c>
      <c r="I119" s="84"/>
      <c r="J119" s="36"/>
      <c r="K119" s="70"/>
      <c r="L119" s="81">
        <f>D119*E119+G119*H119+J119*K119</f>
        <v>27</v>
      </c>
      <c r="M119" s="77">
        <v>30</v>
      </c>
      <c r="N119" s="36">
        <f>B119*M119</f>
        <v>90</v>
      </c>
      <c r="O119" s="36">
        <f>N119-L119</f>
        <v>63</v>
      </c>
      <c r="P119" s="72">
        <f>O119/M119</f>
        <v>2.1</v>
      </c>
      <c r="Q119" s="44">
        <v>36</v>
      </c>
      <c r="R119" s="36">
        <f>Q119*B119</f>
        <v>108</v>
      </c>
      <c r="S119" s="36">
        <f>R119-L119</f>
        <v>81</v>
      </c>
      <c r="T119" s="45">
        <f>S119/Q119</f>
        <v>2.25</v>
      </c>
      <c r="U119" s="5"/>
    </row>
    <row r="120" spans="1:21" ht="97.2" customHeight="1" x14ac:dyDescent="0.3">
      <c r="A120" s="57"/>
      <c r="B120" s="88"/>
      <c r="C120" s="333" t="s">
        <v>546</v>
      </c>
      <c r="D120" s="334"/>
      <c r="E120" s="335"/>
      <c r="F120" s="64"/>
      <c r="G120" s="36"/>
      <c r="H120" s="66"/>
      <c r="I120" s="84"/>
      <c r="J120" s="36"/>
      <c r="K120" s="70"/>
      <c r="L120" s="81"/>
      <c r="M120" s="77"/>
      <c r="N120" s="36"/>
      <c r="O120" s="36"/>
      <c r="P120" s="72"/>
      <c r="Q120" s="44"/>
      <c r="R120" s="36"/>
      <c r="S120" s="36"/>
      <c r="T120" s="45"/>
      <c r="U120" s="5"/>
    </row>
    <row r="121" spans="1:21" ht="15.75" customHeight="1" x14ac:dyDescent="0.3">
      <c r="A121" s="220" t="s">
        <v>171</v>
      </c>
      <c r="B121" s="83"/>
      <c r="C121" s="41"/>
      <c r="D121" s="34"/>
      <c r="E121" s="40"/>
      <c r="F121" s="62"/>
      <c r="G121" s="34"/>
      <c r="H121" s="63"/>
      <c r="I121" s="33"/>
      <c r="J121" s="34"/>
      <c r="K121" s="40"/>
      <c r="L121" s="80"/>
      <c r="M121" s="33"/>
      <c r="N121" s="34"/>
      <c r="O121" s="35"/>
      <c r="P121" s="73"/>
      <c r="Q121" s="42"/>
      <c r="R121" s="34"/>
      <c r="S121" s="35"/>
      <c r="T121" s="76"/>
      <c r="U121" s="5"/>
    </row>
    <row r="122" spans="1:21" ht="15.75" customHeight="1" x14ac:dyDescent="0.3">
      <c r="A122" s="316" t="s">
        <v>172</v>
      </c>
      <c r="B122" s="317" t="s">
        <v>557</v>
      </c>
      <c r="C122" s="318"/>
      <c r="D122" s="319"/>
      <c r="E122" s="329"/>
      <c r="F122" s="328"/>
      <c r="G122" s="319"/>
      <c r="H122" s="322"/>
      <c r="I122" s="323"/>
      <c r="J122" s="319"/>
      <c r="K122" s="320"/>
      <c r="L122" s="324"/>
      <c r="M122" s="325"/>
      <c r="N122" s="319"/>
      <c r="O122" s="319"/>
      <c r="P122" s="330"/>
      <c r="Q122" s="326"/>
      <c r="R122" s="319"/>
      <c r="S122" s="319"/>
      <c r="T122" s="331"/>
      <c r="U122" s="5"/>
    </row>
    <row r="123" spans="1:21" ht="15.75" customHeight="1" x14ac:dyDescent="0.25">
      <c r="A123" s="58" t="s">
        <v>94</v>
      </c>
      <c r="B123" s="88">
        <f>VLOOKUP(A123,[1]Items!$A$4:$B$282, 2,0)</f>
        <v>2</v>
      </c>
      <c r="C123" s="61" t="s">
        <v>136</v>
      </c>
      <c r="D123" s="36">
        <v>10</v>
      </c>
      <c r="E123" s="59">
        <f>VLOOKUP(C123,[1]Items!$A$4:$B$282, 2,0)</f>
        <v>1</v>
      </c>
      <c r="F123" s="64"/>
      <c r="G123" s="36"/>
      <c r="H123" s="85"/>
      <c r="I123" s="84"/>
      <c r="J123" s="36"/>
      <c r="K123" s="70"/>
      <c r="L123" s="81">
        <f t="shared" ref="L123:L125" si="44">D123*E123+G123*H123+J123*K123</f>
        <v>10</v>
      </c>
      <c r="M123" s="77">
        <v>11</v>
      </c>
      <c r="N123" s="36">
        <f>B123*M123</f>
        <v>22</v>
      </c>
      <c r="O123" s="36">
        <f>N123-L123</f>
        <v>12</v>
      </c>
      <c r="P123" s="72">
        <f>O123/M123</f>
        <v>1.0909090909090908</v>
      </c>
      <c r="Q123" s="44">
        <v>13</v>
      </c>
      <c r="R123" s="36">
        <f>Q123*B123</f>
        <v>26</v>
      </c>
      <c r="S123" s="36">
        <f>R123-L123</f>
        <v>16</v>
      </c>
      <c r="T123" s="45">
        <f>S123/Q123</f>
        <v>1.2307692307692308</v>
      </c>
      <c r="U123" s="5"/>
    </row>
    <row r="124" spans="1:21" x14ac:dyDescent="0.25">
      <c r="A124" s="58" t="s">
        <v>173</v>
      </c>
      <c r="B124" s="88">
        <f>VLOOKUP(A124,[1]Items!$A$4:$B$282, 2,0)</f>
        <v>1</v>
      </c>
      <c r="C124" s="61" t="s">
        <v>136</v>
      </c>
      <c r="D124" s="36">
        <v>10</v>
      </c>
      <c r="E124" s="59">
        <f>VLOOKUP(C124,[1]Items!$A$4:$B$282, 2,0)</f>
        <v>1</v>
      </c>
      <c r="F124" s="64"/>
      <c r="G124" s="36"/>
      <c r="H124" s="85"/>
      <c r="I124" s="84"/>
      <c r="J124" s="36"/>
      <c r="K124" s="70"/>
      <c r="L124" s="81">
        <f t="shared" si="44"/>
        <v>10</v>
      </c>
      <c r="M124" s="77">
        <v>11</v>
      </c>
      <c r="N124" s="36"/>
      <c r="O124" s="36">
        <f>N124-L124</f>
        <v>-10</v>
      </c>
      <c r="P124" s="72">
        <f>O124/M124</f>
        <v>-0.90909090909090906</v>
      </c>
      <c r="Q124" s="44">
        <v>13</v>
      </c>
      <c r="R124" s="36"/>
      <c r="S124" s="36">
        <f>R124-L124</f>
        <v>-10</v>
      </c>
      <c r="T124" s="45">
        <f>S124/Q124</f>
        <v>-0.76923076923076927</v>
      </c>
      <c r="U124" s="5"/>
    </row>
    <row r="125" spans="1:21" ht="15.75" customHeight="1" x14ac:dyDescent="0.25">
      <c r="A125" s="58" t="s">
        <v>115</v>
      </c>
      <c r="B125" s="88">
        <f>VLOOKUP(A125,[1]Items!$A$4:$B$282, 2,0)</f>
        <v>1</v>
      </c>
      <c r="C125" s="61" t="s">
        <v>136</v>
      </c>
      <c r="D125" s="36">
        <v>10</v>
      </c>
      <c r="E125" s="59">
        <f>VLOOKUP(C125,[1]Items!$A$4:$B$282, 2,0)</f>
        <v>1</v>
      </c>
      <c r="F125" s="64"/>
      <c r="G125" s="36"/>
      <c r="H125" s="85"/>
      <c r="I125" s="84"/>
      <c r="J125" s="36"/>
      <c r="K125" s="70"/>
      <c r="L125" s="81">
        <f t="shared" si="44"/>
        <v>10</v>
      </c>
      <c r="M125" s="77">
        <v>5</v>
      </c>
      <c r="N125" s="36"/>
      <c r="O125" s="36">
        <f>N125-L125</f>
        <v>-10</v>
      </c>
      <c r="P125" s="72">
        <f>O125/M125</f>
        <v>-2</v>
      </c>
      <c r="Q125" s="44">
        <v>6</v>
      </c>
      <c r="R125" s="36"/>
      <c r="S125" s="36">
        <f>R125-L125</f>
        <v>-10</v>
      </c>
      <c r="T125" s="45">
        <f>S125/Q125</f>
        <v>-1.6666666666666667</v>
      </c>
      <c r="U125" s="5"/>
    </row>
    <row r="126" spans="1:21" ht="15.75" customHeight="1" x14ac:dyDescent="0.3">
      <c r="A126" s="316" t="s">
        <v>174</v>
      </c>
      <c r="B126" s="317" t="s">
        <v>557</v>
      </c>
      <c r="C126" s="318"/>
      <c r="D126" s="319"/>
      <c r="E126" s="329"/>
      <c r="F126" s="328"/>
      <c r="G126" s="319"/>
      <c r="H126" s="322"/>
      <c r="I126" s="323"/>
      <c r="J126" s="319"/>
      <c r="K126" s="320"/>
      <c r="L126" s="324"/>
      <c r="M126" s="325"/>
      <c r="N126" s="319"/>
      <c r="O126" s="319"/>
      <c r="P126" s="330"/>
      <c r="Q126" s="326"/>
      <c r="R126" s="319"/>
      <c r="S126" s="319"/>
      <c r="T126" s="331"/>
      <c r="U126" s="5"/>
    </row>
    <row r="127" spans="1:21" ht="15.75" customHeight="1" x14ac:dyDescent="0.25">
      <c r="A127" s="58" t="s">
        <v>100</v>
      </c>
      <c r="B127" s="88">
        <f>VLOOKUP(A127,[1]Items!$A$4:$B$282, 2,0)</f>
        <v>2</v>
      </c>
      <c r="C127" s="61" t="s">
        <v>137</v>
      </c>
      <c r="D127" s="36">
        <v>10</v>
      </c>
      <c r="E127" s="59">
        <f>VLOOKUP(C127,[1]Items!$A$4:$B$282, 2,0)</f>
        <v>1</v>
      </c>
      <c r="F127" s="64"/>
      <c r="G127" s="36"/>
      <c r="H127" s="85"/>
      <c r="I127" s="84"/>
      <c r="J127" s="36"/>
      <c r="K127" s="70"/>
      <c r="L127" s="81">
        <f t="shared" ref="L127:L129" si="45">D127*E127+G127*H127+J127*K127</f>
        <v>10</v>
      </c>
      <c r="M127" s="77">
        <v>11</v>
      </c>
      <c r="N127" s="36">
        <f>B127*M127</f>
        <v>22</v>
      </c>
      <c r="O127" s="36">
        <f>N127-L127</f>
        <v>12</v>
      </c>
      <c r="P127" s="72">
        <f>O127/M127</f>
        <v>1.0909090909090908</v>
      </c>
      <c r="Q127" s="44">
        <v>13</v>
      </c>
      <c r="R127" s="36">
        <f>Q127*B127</f>
        <v>26</v>
      </c>
      <c r="S127" s="36">
        <f>R127-L127</f>
        <v>16</v>
      </c>
      <c r="T127" s="45">
        <f>S127/Q127</f>
        <v>1.2307692307692308</v>
      </c>
      <c r="U127" s="5"/>
    </row>
    <row r="128" spans="1:21" x14ac:dyDescent="0.25">
      <c r="A128" s="58" t="s">
        <v>173</v>
      </c>
      <c r="B128" s="88">
        <f>VLOOKUP(A128,[1]Items!$A$4:$B$282, 2,0)</f>
        <v>1</v>
      </c>
      <c r="C128" s="61" t="s">
        <v>137</v>
      </c>
      <c r="D128" s="36">
        <v>10</v>
      </c>
      <c r="E128" s="59">
        <f>VLOOKUP(C128,[1]Items!$A$4:$B$282, 2,0)</f>
        <v>1</v>
      </c>
      <c r="F128" s="64"/>
      <c r="G128" s="36"/>
      <c r="H128" s="85"/>
      <c r="I128" s="84"/>
      <c r="J128" s="36"/>
      <c r="K128" s="70"/>
      <c r="L128" s="81">
        <f t="shared" si="45"/>
        <v>10</v>
      </c>
      <c r="M128" s="77">
        <v>11</v>
      </c>
      <c r="N128" s="36"/>
      <c r="O128" s="36">
        <f>N128-L128</f>
        <v>-10</v>
      </c>
      <c r="P128" s="72">
        <f>O128/M128</f>
        <v>-0.90909090909090906</v>
      </c>
      <c r="Q128" s="44">
        <v>13</v>
      </c>
      <c r="R128" s="36"/>
      <c r="S128" s="36">
        <f>R128-L128</f>
        <v>-10</v>
      </c>
      <c r="T128" s="45">
        <f>S128/Q128</f>
        <v>-0.76923076923076927</v>
      </c>
      <c r="U128" s="5"/>
    </row>
    <row r="129" spans="1:21" ht="15.75" customHeight="1" x14ac:dyDescent="0.25">
      <c r="A129" s="58" t="s">
        <v>115</v>
      </c>
      <c r="B129" s="88">
        <f>VLOOKUP(A129,[1]Items!$A$4:$B$282, 2,0)</f>
        <v>1</v>
      </c>
      <c r="C129" s="61" t="s">
        <v>137</v>
      </c>
      <c r="D129" s="36">
        <v>10</v>
      </c>
      <c r="E129" s="59">
        <f>VLOOKUP(C129,[1]Items!$A$4:$B$282, 2,0)</f>
        <v>1</v>
      </c>
      <c r="F129" s="64"/>
      <c r="G129" s="36"/>
      <c r="H129" s="85"/>
      <c r="I129" s="84"/>
      <c r="J129" s="36"/>
      <c r="K129" s="70"/>
      <c r="L129" s="81">
        <f t="shared" si="45"/>
        <v>10</v>
      </c>
      <c r="M129" s="77">
        <v>5</v>
      </c>
      <c r="N129" s="36"/>
      <c r="O129" s="36">
        <f>N129-L129</f>
        <v>-10</v>
      </c>
      <c r="P129" s="72">
        <f>O129/M129</f>
        <v>-2</v>
      </c>
      <c r="Q129" s="44">
        <v>6</v>
      </c>
      <c r="R129" s="36"/>
      <c r="S129" s="36">
        <f>R129-L129</f>
        <v>-10</v>
      </c>
      <c r="T129" s="45">
        <f>S129/Q129</f>
        <v>-1.6666666666666667</v>
      </c>
      <c r="U129" s="5"/>
    </row>
    <row r="130" spans="1:21" ht="15.75" customHeight="1" x14ac:dyDescent="0.3">
      <c r="A130" s="316" t="s">
        <v>175</v>
      </c>
      <c r="B130" s="317" t="s">
        <v>557</v>
      </c>
      <c r="C130" s="318"/>
      <c r="D130" s="319"/>
      <c r="E130" s="329"/>
      <c r="F130" s="328"/>
      <c r="G130" s="319"/>
      <c r="H130" s="322"/>
      <c r="I130" s="323"/>
      <c r="J130" s="319"/>
      <c r="K130" s="320"/>
      <c r="L130" s="324"/>
      <c r="M130" s="325"/>
      <c r="N130" s="319"/>
      <c r="O130" s="319"/>
      <c r="P130" s="330"/>
      <c r="Q130" s="326"/>
      <c r="R130" s="319"/>
      <c r="S130" s="319"/>
      <c r="T130" s="331"/>
      <c r="U130" s="5"/>
    </row>
    <row r="131" spans="1:21" ht="15.75" customHeight="1" x14ac:dyDescent="0.25">
      <c r="A131" s="58" t="s">
        <v>102</v>
      </c>
      <c r="B131" s="88">
        <f>VLOOKUP(A131,[1]Items!$A$4:$B$282, 2,0)</f>
        <v>2</v>
      </c>
      <c r="C131" s="61" t="s">
        <v>138</v>
      </c>
      <c r="D131" s="36">
        <v>10</v>
      </c>
      <c r="E131" s="59">
        <f>VLOOKUP(C131,[1]Items!$A$4:$B$282, 2,0)</f>
        <v>1</v>
      </c>
      <c r="F131" s="64"/>
      <c r="G131" s="36"/>
      <c r="H131" s="85"/>
      <c r="I131" s="84"/>
      <c r="J131" s="36"/>
      <c r="K131" s="70"/>
      <c r="L131" s="81">
        <f t="shared" ref="L131:L133" si="46">D131*E131+G131*H131+J131*K131</f>
        <v>10</v>
      </c>
      <c r="M131" s="77">
        <v>11</v>
      </c>
      <c r="N131" s="36">
        <f>B131*M131</f>
        <v>22</v>
      </c>
      <c r="O131" s="36">
        <f>N131-L131</f>
        <v>12</v>
      </c>
      <c r="P131" s="72">
        <f>O131/M131</f>
        <v>1.0909090909090908</v>
      </c>
      <c r="Q131" s="44">
        <v>13</v>
      </c>
      <c r="R131" s="36">
        <f>Q131*B131</f>
        <v>26</v>
      </c>
      <c r="S131" s="36">
        <f>R131-L131</f>
        <v>16</v>
      </c>
      <c r="T131" s="45">
        <f>S131/Q131</f>
        <v>1.2307692307692308</v>
      </c>
      <c r="U131" s="5"/>
    </row>
    <row r="132" spans="1:21" x14ac:dyDescent="0.25">
      <c r="A132" s="58" t="s">
        <v>173</v>
      </c>
      <c r="B132" s="88">
        <f>VLOOKUP(A132,[1]Items!$A$4:$B$282, 2,0)</f>
        <v>1</v>
      </c>
      <c r="C132" s="61" t="s">
        <v>138</v>
      </c>
      <c r="D132" s="36">
        <v>10</v>
      </c>
      <c r="E132" s="59">
        <f>VLOOKUP(C132,[1]Items!$A$4:$B$282, 2,0)</f>
        <v>1</v>
      </c>
      <c r="F132" s="64"/>
      <c r="G132" s="36"/>
      <c r="H132" s="85"/>
      <c r="I132" s="84"/>
      <c r="J132" s="36"/>
      <c r="K132" s="70"/>
      <c r="L132" s="81">
        <f t="shared" si="46"/>
        <v>10</v>
      </c>
      <c r="M132" s="77">
        <v>11</v>
      </c>
      <c r="N132" s="36"/>
      <c r="O132" s="36">
        <f>N132-L132</f>
        <v>-10</v>
      </c>
      <c r="P132" s="72">
        <f>O132/M132</f>
        <v>-0.90909090909090906</v>
      </c>
      <c r="Q132" s="44">
        <v>13</v>
      </c>
      <c r="R132" s="36"/>
      <c r="S132" s="36">
        <f>R132-L132</f>
        <v>-10</v>
      </c>
      <c r="T132" s="45">
        <f>S132/Q132</f>
        <v>-0.76923076923076927</v>
      </c>
      <c r="U132" s="5"/>
    </row>
    <row r="133" spans="1:21" ht="15.75" customHeight="1" x14ac:dyDescent="0.25">
      <c r="A133" s="58" t="s">
        <v>115</v>
      </c>
      <c r="B133" s="88">
        <f>VLOOKUP(A133,[1]Items!$A$4:$B$282, 2,0)</f>
        <v>1</v>
      </c>
      <c r="C133" s="61" t="s">
        <v>138</v>
      </c>
      <c r="D133" s="36">
        <v>10</v>
      </c>
      <c r="E133" s="59">
        <f>VLOOKUP(C133,[1]Items!$A$4:$B$282, 2,0)</f>
        <v>1</v>
      </c>
      <c r="F133" s="64"/>
      <c r="G133" s="36"/>
      <c r="H133" s="85"/>
      <c r="I133" s="84"/>
      <c r="J133" s="36"/>
      <c r="K133" s="70"/>
      <c r="L133" s="81">
        <f t="shared" si="46"/>
        <v>10</v>
      </c>
      <c r="M133" s="77">
        <v>5</v>
      </c>
      <c r="N133" s="36"/>
      <c r="O133" s="36">
        <f>N133-L133</f>
        <v>-10</v>
      </c>
      <c r="P133" s="72">
        <f>O133/M133</f>
        <v>-2</v>
      </c>
      <c r="Q133" s="44">
        <v>6</v>
      </c>
      <c r="R133" s="36"/>
      <c r="S133" s="36">
        <f>R133-L133</f>
        <v>-10</v>
      </c>
      <c r="T133" s="45">
        <f>S133/Q133</f>
        <v>-1.6666666666666667</v>
      </c>
      <c r="U133" s="5"/>
    </row>
    <row r="134" spans="1:21" ht="15.75" customHeight="1" x14ac:dyDescent="0.3">
      <c r="A134" s="316" t="s">
        <v>176</v>
      </c>
      <c r="B134" s="317" t="s">
        <v>557</v>
      </c>
      <c r="C134" s="318"/>
      <c r="D134" s="319"/>
      <c r="E134" s="329"/>
      <c r="F134" s="328"/>
      <c r="G134" s="319"/>
      <c r="H134" s="322"/>
      <c r="I134" s="323"/>
      <c r="J134" s="319"/>
      <c r="K134" s="320"/>
      <c r="L134" s="324"/>
      <c r="M134" s="325"/>
      <c r="N134" s="319"/>
      <c r="O134" s="319"/>
      <c r="P134" s="330"/>
      <c r="Q134" s="326"/>
      <c r="R134" s="319"/>
      <c r="S134" s="319"/>
      <c r="T134" s="331"/>
      <c r="U134" s="5"/>
    </row>
    <row r="135" spans="1:21" ht="15.6" customHeight="1" x14ac:dyDescent="0.25">
      <c r="A135" s="58" t="s">
        <v>104</v>
      </c>
      <c r="B135" s="88">
        <f>VLOOKUP(A135,[1]Items!$A$4:$B$282, 2,0)</f>
        <v>2</v>
      </c>
      <c r="C135" s="61" t="s">
        <v>177</v>
      </c>
      <c r="D135" s="36">
        <v>10</v>
      </c>
      <c r="E135" s="59">
        <f>VLOOKUP(C135,[1]Items!$A$4:$B$282, 2,0)</f>
        <v>1</v>
      </c>
      <c r="F135" s="64"/>
      <c r="G135" s="36"/>
      <c r="H135" s="85"/>
      <c r="I135" s="84"/>
      <c r="J135" s="36"/>
      <c r="K135" s="70"/>
      <c r="L135" s="81">
        <f t="shared" ref="L135:L137" si="47">D135*E135+G135*H135+J135*K135</f>
        <v>10</v>
      </c>
      <c r="M135" s="77">
        <v>11</v>
      </c>
      <c r="N135" s="36">
        <f>B135*M135</f>
        <v>22</v>
      </c>
      <c r="O135" s="36">
        <f>N135-L135</f>
        <v>12</v>
      </c>
      <c r="P135" s="72">
        <f>O135/M135</f>
        <v>1.0909090909090908</v>
      </c>
      <c r="Q135" s="44">
        <v>13</v>
      </c>
      <c r="R135" s="36">
        <f>Q135*B135</f>
        <v>26</v>
      </c>
      <c r="S135" s="36">
        <f>R135-L135</f>
        <v>16</v>
      </c>
      <c r="T135" s="45">
        <f>S135/Q135</f>
        <v>1.2307692307692308</v>
      </c>
      <c r="U135" s="5"/>
    </row>
    <row r="136" spans="1:21" x14ac:dyDescent="0.25">
      <c r="A136" s="58" t="s">
        <v>173</v>
      </c>
      <c r="B136" s="88">
        <f>VLOOKUP(A136,[1]Items!$A$4:$B$282, 2,0)</f>
        <v>1</v>
      </c>
      <c r="C136" s="61" t="s">
        <v>177</v>
      </c>
      <c r="D136" s="36">
        <v>10</v>
      </c>
      <c r="E136" s="59">
        <f>VLOOKUP(C136,[1]Items!$A$4:$B$282, 2,0)</f>
        <v>1</v>
      </c>
      <c r="F136" s="64"/>
      <c r="G136" s="36"/>
      <c r="H136" s="85"/>
      <c r="I136" s="84"/>
      <c r="J136" s="36"/>
      <c r="K136" s="70"/>
      <c r="L136" s="81">
        <f t="shared" si="47"/>
        <v>10</v>
      </c>
      <c r="M136" s="77">
        <v>11</v>
      </c>
      <c r="N136" s="36"/>
      <c r="O136" s="36">
        <f>N136-L136</f>
        <v>-10</v>
      </c>
      <c r="P136" s="72">
        <f>O136/M136</f>
        <v>-0.90909090909090906</v>
      </c>
      <c r="Q136" s="44">
        <v>13</v>
      </c>
      <c r="R136" s="36"/>
      <c r="S136" s="36">
        <f>R136-L136</f>
        <v>-10</v>
      </c>
      <c r="T136" s="45">
        <f>S136/Q136</f>
        <v>-0.76923076923076927</v>
      </c>
      <c r="U136" s="5"/>
    </row>
    <row r="137" spans="1:21" ht="20.25" customHeight="1" x14ac:dyDescent="0.25">
      <c r="A137" s="58" t="s">
        <v>115</v>
      </c>
      <c r="B137" s="88">
        <f>VLOOKUP(A137,[1]Items!$A$4:$B$282, 2,0)</f>
        <v>1</v>
      </c>
      <c r="C137" s="61" t="s">
        <v>177</v>
      </c>
      <c r="D137" s="36">
        <v>10</v>
      </c>
      <c r="E137" s="59">
        <f>VLOOKUP(C137,[1]Items!$A$4:$B$282, 2,0)</f>
        <v>1</v>
      </c>
      <c r="F137" s="64"/>
      <c r="G137" s="36"/>
      <c r="H137" s="85"/>
      <c r="I137" s="84"/>
      <c r="J137" s="36"/>
      <c r="K137" s="70"/>
      <c r="L137" s="81">
        <f t="shared" si="47"/>
        <v>10</v>
      </c>
      <c r="M137" s="77">
        <v>5</v>
      </c>
      <c r="N137" s="36"/>
      <c r="O137" s="36">
        <f>N137-L137</f>
        <v>-10</v>
      </c>
      <c r="P137" s="72">
        <f>O137/M137</f>
        <v>-2</v>
      </c>
      <c r="Q137" s="44">
        <v>6</v>
      </c>
      <c r="R137" s="36"/>
      <c r="S137" s="36">
        <f>R137-L137</f>
        <v>-10</v>
      </c>
      <c r="T137" s="45">
        <f>S137/Q137</f>
        <v>-1.6666666666666667</v>
      </c>
      <c r="U137" s="5"/>
    </row>
    <row r="138" spans="1:21" ht="15.75" customHeight="1" x14ac:dyDescent="0.3">
      <c r="A138" s="316" t="s">
        <v>178</v>
      </c>
      <c r="B138" s="317" t="s">
        <v>557</v>
      </c>
      <c r="C138" s="318"/>
      <c r="D138" s="319"/>
      <c r="E138" s="329"/>
      <c r="F138" s="328"/>
      <c r="G138" s="319"/>
      <c r="H138" s="322"/>
      <c r="I138" s="323"/>
      <c r="J138" s="319"/>
      <c r="K138" s="320"/>
      <c r="L138" s="324"/>
      <c r="M138" s="325"/>
      <c r="N138" s="319"/>
      <c r="O138" s="319"/>
      <c r="P138" s="330"/>
      <c r="Q138" s="326"/>
      <c r="R138" s="319"/>
      <c r="S138" s="319"/>
      <c r="T138" s="331"/>
      <c r="U138" s="5"/>
    </row>
    <row r="139" spans="1:21" ht="15.75" customHeight="1" x14ac:dyDescent="0.25">
      <c r="A139" s="58" t="s">
        <v>98</v>
      </c>
      <c r="B139" s="88">
        <f>VLOOKUP(A139,[1]Items!$A$4:$B$282, 2,0)</f>
        <v>2</v>
      </c>
      <c r="C139" s="61" t="s">
        <v>140</v>
      </c>
      <c r="D139" s="36">
        <v>10</v>
      </c>
      <c r="E139" s="59">
        <f>VLOOKUP(C139,[1]Items!$A$4:$B$282, 2,0)</f>
        <v>1</v>
      </c>
      <c r="F139" s="64"/>
      <c r="G139" s="36"/>
      <c r="H139" s="85"/>
      <c r="I139" s="84"/>
      <c r="J139" s="36"/>
      <c r="K139" s="70"/>
      <c r="L139" s="81">
        <f t="shared" ref="L139:L141" si="48">D139*E139+G139*H139+J139*K139</f>
        <v>10</v>
      </c>
      <c r="M139" s="77">
        <v>11</v>
      </c>
      <c r="N139" s="36">
        <f>B139*M139</f>
        <v>22</v>
      </c>
      <c r="O139" s="36">
        <f>N139-L139</f>
        <v>12</v>
      </c>
      <c r="P139" s="72">
        <f>O139/M139</f>
        <v>1.0909090909090908</v>
      </c>
      <c r="Q139" s="44">
        <v>13</v>
      </c>
      <c r="R139" s="36">
        <f>Q139*B139</f>
        <v>26</v>
      </c>
      <c r="S139" s="36">
        <f>R139-L139</f>
        <v>16</v>
      </c>
      <c r="T139" s="45">
        <f>S139/Q139</f>
        <v>1.2307692307692308</v>
      </c>
      <c r="U139" s="5"/>
    </row>
    <row r="140" spans="1:21" ht="15.75" customHeight="1" x14ac:dyDescent="0.25">
      <c r="A140" s="58" t="s">
        <v>179</v>
      </c>
      <c r="B140" s="88">
        <f>VLOOKUP(A140,[1]Items!$A$4:$B$282, 2,0)</f>
        <v>1</v>
      </c>
      <c r="C140" s="61" t="s">
        <v>140</v>
      </c>
      <c r="D140" s="36">
        <v>10</v>
      </c>
      <c r="E140" s="59">
        <f>VLOOKUP(C140,[1]Items!$A$4:$B$282, 2,0)</f>
        <v>1</v>
      </c>
      <c r="F140" s="64"/>
      <c r="G140" s="36"/>
      <c r="H140" s="85"/>
      <c r="I140" s="84"/>
      <c r="J140" s="36"/>
      <c r="K140" s="70"/>
      <c r="L140" s="81">
        <f t="shared" si="48"/>
        <v>10</v>
      </c>
      <c r="M140" s="77">
        <v>11</v>
      </c>
      <c r="N140" s="36">
        <f>B140*M140</f>
        <v>11</v>
      </c>
      <c r="O140" s="36">
        <f>N140-L140</f>
        <v>1</v>
      </c>
      <c r="P140" s="72">
        <f>O140/M140</f>
        <v>9.0909090909090912E-2</v>
      </c>
      <c r="Q140" s="44">
        <v>13</v>
      </c>
      <c r="R140" s="36">
        <f>Q140*B140</f>
        <v>13</v>
      </c>
      <c r="S140" s="36">
        <f>R140-L140</f>
        <v>3</v>
      </c>
      <c r="T140" s="45">
        <f>S140/Q140</f>
        <v>0.23076923076923078</v>
      </c>
      <c r="U140" s="5"/>
    </row>
    <row r="141" spans="1:21" ht="15.75" customHeight="1" x14ac:dyDescent="0.25">
      <c r="A141" s="58" t="s">
        <v>115</v>
      </c>
      <c r="B141" s="88">
        <f>VLOOKUP(A141,[1]Items!$A$4:$B$282, 2,0)</f>
        <v>1</v>
      </c>
      <c r="C141" s="61" t="s">
        <v>140</v>
      </c>
      <c r="D141" s="36">
        <v>10</v>
      </c>
      <c r="E141" s="59">
        <f>VLOOKUP(C141,[1]Items!$A$4:$B$282, 2,0)</f>
        <v>1</v>
      </c>
      <c r="F141" s="64"/>
      <c r="G141" s="36"/>
      <c r="H141" s="85"/>
      <c r="I141" s="84"/>
      <c r="J141" s="36"/>
      <c r="K141" s="70"/>
      <c r="L141" s="81">
        <f t="shared" si="48"/>
        <v>10</v>
      </c>
      <c r="M141" s="77">
        <v>5</v>
      </c>
      <c r="N141" s="36">
        <f>B141*M141</f>
        <v>5</v>
      </c>
      <c r="O141" s="36">
        <f>N141-L141</f>
        <v>-5</v>
      </c>
      <c r="P141" s="72">
        <f>O141/M141</f>
        <v>-1</v>
      </c>
      <c r="Q141" s="44">
        <v>6</v>
      </c>
      <c r="R141" s="36">
        <f>Q141*B141</f>
        <v>6</v>
      </c>
      <c r="S141" s="36">
        <f>R141-L141</f>
        <v>-4</v>
      </c>
      <c r="T141" s="45">
        <f>S141/Q141</f>
        <v>-0.66666666666666663</v>
      </c>
      <c r="U141" s="5"/>
    </row>
    <row r="142" spans="1:21" ht="15.75" customHeight="1" x14ac:dyDescent="0.3">
      <c r="A142" s="316" t="s">
        <v>180</v>
      </c>
      <c r="B142" s="317" t="s">
        <v>557</v>
      </c>
      <c r="C142" s="318"/>
      <c r="D142" s="319"/>
      <c r="E142" s="329"/>
      <c r="F142" s="328"/>
      <c r="G142" s="319"/>
      <c r="H142" s="322"/>
      <c r="I142" s="323"/>
      <c r="J142" s="319"/>
      <c r="K142" s="320"/>
      <c r="L142" s="324"/>
      <c r="M142" s="325"/>
      <c r="N142" s="319"/>
      <c r="O142" s="319"/>
      <c r="P142" s="330"/>
      <c r="Q142" s="326"/>
      <c r="R142" s="319"/>
      <c r="S142" s="319"/>
      <c r="T142" s="331"/>
      <c r="U142" s="5"/>
    </row>
    <row r="143" spans="1:21" ht="15.75" customHeight="1" x14ac:dyDescent="0.25">
      <c r="A143" s="58" t="s">
        <v>106</v>
      </c>
      <c r="B143" s="88">
        <f>VLOOKUP(A143,[1]Items!$A$4:$B$282, 2,0)</f>
        <v>2</v>
      </c>
      <c r="C143" s="61" t="s">
        <v>9</v>
      </c>
      <c r="D143" s="36">
        <v>10</v>
      </c>
      <c r="E143" s="59">
        <f>VLOOKUP(C143,[1]Items!$A$4:$B$282, 2,0)</f>
        <v>1</v>
      </c>
      <c r="F143" s="64"/>
      <c r="G143" s="36"/>
      <c r="H143" s="85"/>
      <c r="I143" s="84"/>
      <c r="J143" s="36"/>
      <c r="K143" s="70"/>
      <c r="L143" s="81">
        <f t="shared" ref="L143:L145" si="49">D143*E143+G143*H143+J143*K143</f>
        <v>10</v>
      </c>
      <c r="M143" s="77">
        <v>11</v>
      </c>
      <c r="N143" s="36">
        <f>B143*M143</f>
        <v>22</v>
      </c>
      <c r="O143" s="36">
        <f>N143-L143</f>
        <v>12</v>
      </c>
      <c r="P143" s="72">
        <f>O143/M143</f>
        <v>1.0909090909090908</v>
      </c>
      <c r="Q143" s="44">
        <v>13</v>
      </c>
      <c r="R143" s="36">
        <f>Q143*B143</f>
        <v>26</v>
      </c>
      <c r="S143" s="36">
        <f>R143-L143</f>
        <v>16</v>
      </c>
      <c r="T143" s="45">
        <f>S143/Q143</f>
        <v>1.2307692307692308</v>
      </c>
      <c r="U143" s="5"/>
    </row>
    <row r="144" spans="1:21" ht="15.75" customHeight="1" x14ac:dyDescent="0.25">
      <c r="A144" s="58" t="s">
        <v>173</v>
      </c>
      <c r="B144" s="88">
        <f>VLOOKUP(A144,[1]Items!$A$4:$B$282, 2,0)</f>
        <v>1</v>
      </c>
      <c r="C144" s="61" t="s">
        <v>9</v>
      </c>
      <c r="D144" s="36">
        <v>10</v>
      </c>
      <c r="E144" s="59">
        <f>VLOOKUP(C144,[1]Items!$A$4:$B$282, 2,0)</f>
        <v>1</v>
      </c>
      <c r="F144" s="64"/>
      <c r="G144" s="36"/>
      <c r="H144" s="85"/>
      <c r="I144" s="84"/>
      <c r="J144" s="36"/>
      <c r="K144" s="70"/>
      <c r="L144" s="81">
        <f t="shared" si="49"/>
        <v>10</v>
      </c>
      <c r="M144" s="77">
        <v>11</v>
      </c>
      <c r="N144" s="36">
        <f>B144*M144</f>
        <v>11</v>
      </c>
      <c r="O144" s="36">
        <f>N144-L144</f>
        <v>1</v>
      </c>
      <c r="P144" s="72">
        <f>O144/M144</f>
        <v>9.0909090909090912E-2</v>
      </c>
      <c r="Q144" s="44">
        <v>13</v>
      </c>
      <c r="R144" s="36">
        <f>Q144*B144</f>
        <v>13</v>
      </c>
      <c r="S144" s="36">
        <f>R144-L144</f>
        <v>3</v>
      </c>
      <c r="T144" s="45">
        <f>S144/Q144</f>
        <v>0.23076923076923078</v>
      </c>
      <c r="U144" s="5"/>
    </row>
    <row r="145" spans="1:21" ht="15.75" customHeight="1" x14ac:dyDescent="0.25">
      <c r="A145" s="58" t="s">
        <v>115</v>
      </c>
      <c r="B145" s="88">
        <f>VLOOKUP(A145,[1]Items!$A$4:$B$282, 2,0)</f>
        <v>1</v>
      </c>
      <c r="C145" s="61" t="s">
        <v>9</v>
      </c>
      <c r="D145" s="36">
        <v>10</v>
      </c>
      <c r="E145" s="59">
        <f>VLOOKUP(C145,[1]Items!$A$4:$B$282, 2,0)</f>
        <v>1</v>
      </c>
      <c r="F145" s="64"/>
      <c r="G145" s="36"/>
      <c r="H145" s="85"/>
      <c r="I145" s="84"/>
      <c r="J145" s="36"/>
      <c r="K145" s="70"/>
      <c r="L145" s="81">
        <f t="shared" si="49"/>
        <v>10</v>
      </c>
      <c r="M145" s="77">
        <v>5</v>
      </c>
      <c r="N145" s="36">
        <f>B145*M145</f>
        <v>5</v>
      </c>
      <c r="O145" s="36">
        <f>N145-L145</f>
        <v>-5</v>
      </c>
      <c r="P145" s="72">
        <f>O145/M145</f>
        <v>-1</v>
      </c>
      <c r="Q145" s="44">
        <v>6</v>
      </c>
      <c r="R145" s="36">
        <f>Q145*B145</f>
        <v>6</v>
      </c>
      <c r="S145" s="36">
        <f>R145-L145</f>
        <v>-4</v>
      </c>
      <c r="T145" s="45">
        <f>S145/Q145</f>
        <v>-0.66666666666666663</v>
      </c>
      <c r="U145" s="5"/>
    </row>
    <row r="146" spans="1:21" ht="15.75" customHeight="1" x14ac:dyDescent="0.3">
      <c r="A146" s="316" t="s">
        <v>181</v>
      </c>
      <c r="B146" s="317" t="s">
        <v>557</v>
      </c>
      <c r="C146" s="318"/>
      <c r="D146" s="319"/>
      <c r="E146" s="329"/>
      <c r="F146" s="328"/>
      <c r="G146" s="319"/>
      <c r="H146" s="322"/>
      <c r="I146" s="323"/>
      <c r="J146" s="319"/>
      <c r="K146" s="320"/>
      <c r="L146" s="324"/>
      <c r="M146" s="325"/>
      <c r="N146" s="319"/>
      <c r="O146" s="319"/>
      <c r="P146" s="330"/>
      <c r="Q146" s="326"/>
      <c r="R146" s="319"/>
      <c r="S146" s="319"/>
      <c r="T146" s="331"/>
      <c r="U146" s="5"/>
    </row>
    <row r="147" spans="1:21" ht="15.75" customHeight="1" x14ac:dyDescent="0.25">
      <c r="A147" s="58" t="s">
        <v>107</v>
      </c>
      <c r="B147" s="88">
        <f>VLOOKUP(A147,[1]Items!$A$4:$B$282, 2,0)</f>
        <v>2</v>
      </c>
      <c r="C147" s="61" t="s">
        <v>139</v>
      </c>
      <c r="D147" s="36">
        <v>10</v>
      </c>
      <c r="E147" s="59">
        <f>VLOOKUP(C147,[1]Items!$A$4:$B$282, 2,0)</f>
        <v>1</v>
      </c>
      <c r="F147" s="64"/>
      <c r="G147" s="36"/>
      <c r="H147" s="85"/>
      <c r="I147" s="84"/>
      <c r="J147" s="36"/>
      <c r="K147" s="70"/>
      <c r="L147" s="81">
        <f t="shared" ref="L147:L149" si="50">D147*E147+G147*H147+J147*K147</f>
        <v>10</v>
      </c>
      <c r="M147" s="77">
        <v>11</v>
      </c>
      <c r="N147" s="36">
        <f>B147*M147</f>
        <v>22</v>
      </c>
      <c r="O147" s="36">
        <f>N147-L147</f>
        <v>12</v>
      </c>
      <c r="P147" s="72">
        <f>O147/M147</f>
        <v>1.0909090909090908</v>
      </c>
      <c r="Q147" s="44">
        <v>13</v>
      </c>
      <c r="R147" s="36">
        <f>Q147*B147</f>
        <v>26</v>
      </c>
      <c r="S147" s="36">
        <f>R147-L147</f>
        <v>16</v>
      </c>
      <c r="T147" s="45">
        <f>S147/Q147</f>
        <v>1.2307692307692308</v>
      </c>
      <c r="U147" s="5"/>
    </row>
    <row r="148" spans="1:21" ht="15.75" customHeight="1" x14ac:dyDescent="0.25">
      <c r="A148" s="58" t="s">
        <v>173</v>
      </c>
      <c r="B148" s="88">
        <f>VLOOKUP(A148,[1]Items!$A$4:$B$282, 2,0)</f>
        <v>1</v>
      </c>
      <c r="C148" s="61" t="s">
        <v>139</v>
      </c>
      <c r="D148" s="36">
        <v>10</v>
      </c>
      <c r="E148" s="59">
        <f>VLOOKUP(C148,[1]Items!$A$4:$B$282, 2,0)</f>
        <v>1</v>
      </c>
      <c r="F148" s="64"/>
      <c r="G148" s="36"/>
      <c r="H148" s="85"/>
      <c r="I148" s="84"/>
      <c r="J148" s="36"/>
      <c r="K148" s="70"/>
      <c r="L148" s="81">
        <f t="shared" si="50"/>
        <v>10</v>
      </c>
      <c r="M148" s="77">
        <v>11</v>
      </c>
      <c r="N148" s="36">
        <f>B148*M148</f>
        <v>11</v>
      </c>
      <c r="O148" s="36">
        <f>N148-L148</f>
        <v>1</v>
      </c>
      <c r="P148" s="72">
        <f>O148/M148</f>
        <v>9.0909090909090912E-2</v>
      </c>
      <c r="Q148" s="44">
        <v>13</v>
      </c>
      <c r="R148" s="36">
        <f>Q148*B148</f>
        <v>13</v>
      </c>
      <c r="S148" s="36">
        <f>R148-L148</f>
        <v>3</v>
      </c>
      <c r="T148" s="45">
        <f>S148/Q148</f>
        <v>0.23076923076923078</v>
      </c>
      <c r="U148" s="5"/>
    </row>
    <row r="149" spans="1:21" ht="15.75" customHeight="1" x14ac:dyDescent="0.25">
      <c r="A149" s="58" t="s">
        <v>115</v>
      </c>
      <c r="B149" s="88">
        <f>VLOOKUP(A149,[1]Items!$A$4:$B$282, 2,0)</f>
        <v>1</v>
      </c>
      <c r="C149" s="61" t="s">
        <v>139</v>
      </c>
      <c r="D149" s="36">
        <v>10</v>
      </c>
      <c r="E149" s="59">
        <f>VLOOKUP(C149,[1]Items!$A$4:$B$282, 2,0)</f>
        <v>1</v>
      </c>
      <c r="F149" s="64"/>
      <c r="G149" s="36"/>
      <c r="H149" s="85"/>
      <c r="I149" s="84"/>
      <c r="J149" s="36"/>
      <c r="K149" s="70"/>
      <c r="L149" s="81">
        <f t="shared" si="50"/>
        <v>10</v>
      </c>
      <c r="M149" s="77">
        <v>5</v>
      </c>
      <c r="N149" s="36">
        <f>B149*M149</f>
        <v>5</v>
      </c>
      <c r="O149" s="36">
        <f>N149-L149</f>
        <v>-5</v>
      </c>
      <c r="P149" s="72">
        <f>O149/M149</f>
        <v>-1</v>
      </c>
      <c r="Q149" s="44">
        <v>6</v>
      </c>
      <c r="R149" s="36">
        <f>Q149*B149</f>
        <v>6</v>
      </c>
      <c r="S149" s="36">
        <f>R149-L149</f>
        <v>-4</v>
      </c>
      <c r="T149" s="45">
        <f>S149/Q149</f>
        <v>-0.66666666666666663</v>
      </c>
      <c r="U149" s="5"/>
    </row>
    <row r="150" spans="1:21" ht="15.75" customHeight="1" x14ac:dyDescent="0.3">
      <c r="A150" s="220" t="s">
        <v>683</v>
      </c>
      <c r="B150" s="83"/>
      <c r="C150" s="41"/>
      <c r="D150" s="34"/>
      <c r="E150" s="40"/>
      <c r="F150" s="62"/>
      <c r="G150" s="34"/>
      <c r="H150" s="63"/>
      <c r="I150" s="33"/>
      <c r="J150" s="34"/>
      <c r="K150" s="40"/>
      <c r="L150" s="80"/>
      <c r="M150" s="33"/>
      <c r="N150" s="34"/>
      <c r="O150" s="35"/>
      <c r="P150" s="73"/>
      <c r="Q150" s="42"/>
      <c r="R150" s="34"/>
      <c r="S150" s="35"/>
      <c r="T150" s="76"/>
      <c r="U150" s="5"/>
    </row>
    <row r="151" spans="1:21" ht="15.75" customHeight="1" x14ac:dyDescent="0.3">
      <c r="A151" s="316" t="s">
        <v>182</v>
      </c>
      <c r="B151" s="317" t="s">
        <v>569</v>
      </c>
      <c r="C151" s="318"/>
      <c r="D151" s="319"/>
      <c r="E151" s="329"/>
      <c r="F151" s="328"/>
      <c r="G151" s="319"/>
      <c r="H151" s="322"/>
      <c r="I151" s="323"/>
      <c r="J151" s="319"/>
      <c r="K151" s="320"/>
      <c r="L151" s="324"/>
      <c r="M151" s="325"/>
      <c r="N151" s="319"/>
      <c r="O151" s="319"/>
      <c r="P151" s="330"/>
      <c r="Q151" s="326"/>
      <c r="R151" s="319"/>
      <c r="S151" s="319"/>
      <c r="T151" s="331"/>
      <c r="U151" s="5"/>
    </row>
    <row r="152" spans="1:21" ht="15.75" customHeight="1" x14ac:dyDescent="0.25">
      <c r="A152" s="58" t="s">
        <v>38</v>
      </c>
      <c r="B152" s="88">
        <f>VLOOKUP(A152,[1]Items!$A$4:$B$282, 2,0)</f>
        <v>1</v>
      </c>
      <c r="C152" s="61"/>
      <c r="D152" s="36"/>
      <c r="E152" s="59"/>
      <c r="F152" s="64"/>
      <c r="G152" s="36"/>
      <c r="H152" s="85"/>
      <c r="I152" s="84"/>
      <c r="J152" s="36"/>
      <c r="K152" s="70"/>
      <c r="L152" s="81">
        <f t="shared" ref="L152:L153" si="51">D152*E152+G152*H152+J152*K152</f>
        <v>0</v>
      </c>
      <c r="M152" s="77">
        <v>5</v>
      </c>
      <c r="N152" s="36">
        <f>B152*M152</f>
        <v>5</v>
      </c>
      <c r="O152" s="36">
        <f>N152-L152</f>
        <v>5</v>
      </c>
      <c r="P152" s="72">
        <f>O152/M152</f>
        <v>1</v>
      </c>
      <c r="Q152" s="44">
        <v>7</v>
      </c>
      <c r="R152" s="36">
        <f>Q152*B152</f>
        <v>7</v>
      </c>
      <c r="S152" s="36">
        <f>R152-L152</f>
        <v>7</v>
      </c>
      <c r="T152" s="45">
        <f>S152/Q152</f>
        <v>1</v>
      </c>
      <c r="U152" s="5"/>
    </row>
    <row r="153" spans="1:21" ht="15.75" customHeight="1" x14ac:dyDescent="0.25">
      <c r="A153" s="58" t="s">
        <v>10</v>
      </c>
      <c r="B153" s="88">
        <f>VLOOKUP(A153,[1]Items!$A$4:$B$282, 2,0)</f>
        <v>10</v>
      </c>
      <c r="C153" s="61"/>
      <c r="D153" s="36"/>
      <c r="E153" s="70"/>
      <c r="F153" s="64"/>
      <c r="G153" s="36"/>
      <c r="H153" s="85"/>
      <c r="I153" s="84"/>
      <c r="J153" s="36"/>
      <c r="K153" s="70"/>
      <c r="L153" s="81">
        <f t="shared" si="51"/>
        <v>0</v>
      </c>
      <c r="M153" s="77">
        <v>5</v>
      </c>
      <c r="N153" s="36">
        <f>B153*M153</f>
        <v>50</v>
      </c>
      <c r="O153" s="36">
        <f>N153-L153</f>
        <v>50</v>
      </c>
      <c r="P153" s="72">
        <f>O153/M153</f>
        <v>10</v>
      </c>
      <c r="Q153" s="44">
        <v>7</v>
      </c>
      <c r="R153" s="36">
        <f>Q153*B153</f>
        <v>70</v>
      </c>
      <c r="S153" s="36">
        <f>R153-L153</f>
        <v>70</v>
      </c>
      <c r="T153" s="45">
        <f>S153/Q153</f>
        <v>10</v>
      </c>
      <c r="U153" s="5"/>
    </row>
    <row r="154" spans="1:21" ht="15.75" customHeight="1" x14ac:dyDescent="0.3">
      <c r="A154" s="316" t="s">
        <v>183</v>
      </c>
      <c r="B154" s="317" t="s">
        <v>570</v>
      </c>
      <c r="C154" s="318"/>
      <c r="D154" s="319"/>
      <c r="E154" s="329"/>
      <c r="F154" s="328"/>
      <c r="G154" s="319"/>
      <c r="H154" s="322"/>
      <c r="I154" s="323"/>
      <c r="J154" s="319"/>
      <c r="K154" s="320"/>
      <c r="L154" s="324"/>
      <c r="M154" s="325"/>
      <c r="N154" s="319"/>
      <c r="O154" s="319"/>
      <c r="P154" s="330"/>
      <c r="Q154" s="326"/>
      <c r="R154" s="319"/>
      <c r="S154" s="319"/>
      <c r="T154" s="331"/>
      <c r="U154" s="5"/>
    </row>
    <row r="155" spans="1:21" ht="15.75" customHeight="1" x14ac:dyDescent="0.25">
      <c r="A155" s="58" t="s">
        <v>87</v>
      </c>
      <c r="B155" s="88">
        <f>VLOOKUP(A155,[1]Items!$A$4:$B$282, 2,0)</f>
        <v>1</v>
      </c>
      <c r="C155" s="61"/>
      <c r="D155" s="36"/>
      <c r="E155" s="59"/>
      <c r="F155" s="64"/>
      <c r="G155" s="36"/>
      <c r="H155" s="85"/>
      <c r="I155" s="84"/>
      <c r="J155" s="36"/>
      <c r="K155" s="70"/>
      <c r="L155" s="81">
        <f t="shared" ref="L155:L156" si="52">D155*E155+G155*H155+J155*K155</f>
        <v>0</v>
      </c>
      <c r="M155" s="77">
        <v>6</v>
      </c>
      <c r="N155" s="36">
        <f>B155*M155</f>
        <v>6</v>
      </c>
      <c r="O155" s="36">
        <f>N155-L155</f>
        <v>6</v>
      </c>
      <c r="P155" s="72">
        <f>O155/M155</f>
        <v>1</v>
      </c>
      <c r="Q155" s="44">
        <v>6</v>
      </c>
      <c r="R155" s="36">
        <f>Q155*B155</f>
        <v>6</v>
      </c>
      <c r="S155" s="36">
        <f>R155-L155</f>
        <v>6</v>
      </c>
      <c r="T155" s="45">
        <f>S155/Q155</f>
        <v>1</v>
      </c>
      <c r="U155" s="5"/>
    </row>
    <row r="156" spans="1:21" ht="15.75" customHeight="1" x14ac:dyDescent="0.25">
      <c r="A156" s="58" t="s">
        <v>12</v>
      </c>
      <c r="B156" s="88">
        <f>VLOOKUP(A156,[1]Items!$A$4:$B$282, 2,0)</f>
        <v>1</v>
      </c>
      <c r="C156" s="61"/>
      <c r="D156" s="36"/>
      <c r="E156" s="70"/>
      <c r="F156" s="64"/>
      <c r="G156" s="36"/>
      <c r="H156" s="85"/>
      <c r="I156" s="84"/>
      <c r="J156" s="36"/>
      <c r="K156" s="70"/>
      <c r="L156" s="81">
        <f t="shared" si="52"/>
        <v>0</v>
      </c>
      <c r="M156" s="77">
        <v>7</v>
      </c>
      <c r="N156" s="36">
        <f>B156*M156</f>
        <v>7</v>
      </c>
      <c r="O156" s="36">
        <f>N156-L156</f>
        <v>7</v>
      </c>
      <c r="P156" s="72">
        <f>O156/M156</f>
        <v>1</v>
      </c>
      <c r="Q156" s="44">
        <v>10</v>
      </c>
      <c r="R156" s="36">
        <f>Q156*B156</f>
        <v>10</v>
      </c>
      <c r="S156" s="36">
        <f>R156-L156</f>
        <v>10</v>
      </c>
      <c r="T156" s="45">
        <f>S156/Q156</f>
        <v>1</v>
      </c>
      <c r="U156" s="5"/>
    </row>
    <row r="157" spans="1:21" ht="15.75" customHeight="1" x14ac:dyDescent="0.3">
      <c r="A157" s="57" t="s">
        <v>184</v>
      </c>
      <c r="B157" s="88"/>
      <c r="C157" s="61"/>
      <c r="D157" s="36"/>
      <c r="E157" s="70"/>
      <c r="F157" s="64"/>
      <c r="G157" s="36"/>
      <c r="H157" s="85"/>
      <c r="I157" s="84"/>
      <c r="J157" s="36"/>
      <c r="K157" s="70"/>
      <c r="L157" s="81"/>
      <c r="M157" s="77"/>
      <c r="N157" s="36"/>
      <c r="O157" s="36"/>
      <c r="P157" s="72"/>
      <c r="Q157" s="44"/>
      <c r="R157" s="36"/>
      <c r="S157" s="36"/>
      <c r="T157" s="45"/>
      <c r="U157" s="5"/>
    </row>
    <row r="158" spans="1:21" ht="15.75" customHeight="1" x14ac:dyDescent="0.3">
      <c r="A158" s="316" t="s">
        <v>684</v>
      </c>
      <c r="B158" s="317" t="s">
        <v>571</v>
      </c>
      <c r="C158" s="318"/>
      <c r="D158" s="319"/>
      <c r="E158" s="320"/>
      <c r="F158" s="328"/>
      <c r="G158" s="319"/>
      <c r="H158" s="322"/>
      <c r="I158" s="323"/>
      <c r="J158" s="319"/>
      <c r="K158" s="320"/>
      <c r="L158" s="324"/>
      <c r="M158" s="325"/>
      <c r="N158" s="319"/>
      <c r="O158" s="319"/>
      <c r="P158" s="320"/>
      <c r="Q158" s="326"/>
      <c r="R158" s="319"/>
      <c r="S158" s="319"/>
      <c r="T158" s="327"/>
      <c r="U158" s="5"/>
    </row>
    <row r="159" spans="1:21" ht="15.75" customHeight="1" x14ac:dyDescent="0.3">
      <c r="A159" s="316" t="s">
        <v>185</v>
      </c>
      <c r="B159" s="317" t="s">
        <v>571</v>
      </c>
      <c r="C159" s="318"/>
      <c r="D159" s="319"/>
      <c r="E159" s="329"/>
      <c r="F159" s="328"/>
      <c r="G159" s="319"/>
      <c r="H159" s="322"/>
      <c r="I159" s="323"/>
      <c r="J159" s="319"/>
      <c r="K159" s="320"/>
      <c r="L159" s="324"/>
      <c r="M159" s="325"/>
      <c r="N159" s="319"/>
      <c r="O159" s="319"/>
      <c r="P159" s="330"/>
      <c r="Q159" s="326"/>
      <c r="R159" s="319"/>
      <c r="S159" s="319"/>
      <c r="T159" s="331"/>
      <c r="U159" s="5"/>
    </row>
    <row r="160" spans="1:21" ht="15.75" customHeight="1" x14ac:dyDescent="0.3">
      <c r="A160" s="316" t="s">
        <v>634</v>
      </c>
      <c r="B160" s="317" t="s">
        <v>635</v>
      </c>
      <c r="C160" s="318"/>
      <c r="D160" s="319"/>
      <c r="E160" s="329"/>
      <c r="F160" s="328"/>
      <c r="G160" s="319"/>
      <c r="H160" s="322"/>
      <c r="I160" s="323"/>
      <c r="J160" s="319"/>
      <c r="K160" s="320"/>
      <c r="L160" s="324"/>
      <c r="M160" s="325"/>
      <c r="N160" s="319"/>
      <c r="O160" s="319"/>
      <c r="P160" s="330"/>
      <c r="Q160" s="326"/>
      <c r="R160" s="319"/>
      <c r="S160" s="319"/>
      <c r="T160" s="331"/>
      <c r="U160" s="5"/>
    </row>
    <row r="161" spans="1:21" ht="15.75" customHeight="1" x14ac:dyDescent="0.25">
      <c r="A161" s="58" t="s">
        <v>186</v>
      </c>
      <c r="B161" s="88">
        <f>VLOOKUP(A161,[1]Items!$A$4:$B$282, 2,0)</f>
        <v>1</v>
      </c>
      <c r="C161" s="61"/>
      <c r="D161" s="36"/>
      <c r="E161" s="59"/>
      <c r="F161" s="64"/>
      <c r="G161" s="36"/>
      <c r="H161" s="85"/>
      <c r="I161" s="84"/>
      <c r="J161" s="36"/>
      <c r="K161" s="70"/>
      <c r="L161" s="81">
        <f>D161*E161+G161*H161+J161*K161</f>
        <v>0</v>
      </c>
      <c r="M161" s="77">
        <v>12</v>
      </c>
      <c r="N161" s="36">
        <f>B161*M161</f>
        <v>12</v>
      </c>
      <c r="O161" s="36">
        <f>N161-L161</f>
        <v>12</v>
      </c>
      <c r="P161" s="72">
        <f>O161/M161</f>
        <v>1</v>
      </c>
      <c r="Q161" s="44">
        <v>16</v>
      </c>
      <c r="R161" s="36">
        <f>Q161*B161</f>
        <v>16</v>
      </c>
      <c r="S161" s="36">
        <f>R161-L161</f>
        <v>16</v>
      </c>
      <c r="T161" s="45">
        <f>S161/Q161</f>
        <v>1</v>
      </c>
      <c r="U161" s="5"/>
    </row>
    <row r="162" spans="1:21" ht="15.75" customHeight="1" x14ac:dyDescent="0.3">
      <c r="A162" s="220" t="s">
        <v>187</v>
      </c>
      <c r="B162" s="83"/>
      <c r="C162" s="41"/>
      <c r="D162" s="34"/>
      <c r="E162" s="40"/>
      <c r="F162" s="62"/>
      <c r="G162" s="34"/>
      <c r="H162" s="63"/>
      <c r="I162" s="33"/>
      <c r="J162" s="34"/>
      <c r="K162" s="40"/>
      <c r="L162" s="80"/>
      <c r="M162" s="33"/>
      <c r="N162" s="34"/>
      <c r="O162" s="35"/>
      <c r="P162" s="73"/>
      <c r="Q162" s="42"/>
      <c r="R162" s="34"/>
      <c r="S162" s="35"/>
      <c r="T162" s="76"/>
      <c r="U162" s="5"/>
    </row>
    <row r="163" spans="1:21" ht="15.75" customHeight="1" x14ac:dyDescent="0.3">
      <c r="A163" s="339" t="s">
        <v>554</v>
      </c>
      <c r="B163" s="340"/>
      <c r="C163" s="341"/>
      <c r="D163" s="342"/>
      <c r="E163" s="343"/>
      <c r="F163" s="344"/>
      <c r="G163" s="342"/>
      <c r="H163" s="345"/>
      <c r="I163" s="346"/>
      <c r="J163" s="342"/>
      <c r="K163" s="343"/>
      <c r="L163" s="347"/>
      <c r="M163" s="346"/>
      <c r="N163" s="342"/>
      <c r="O163" s="348"/>
      <c r="P163" s="349"/>
      <c r="Q163" s="350"/>
      <c r="R163" s="342"/>
      <c r="S163" s="348"/>
      <c r="T163" s="351"/>
      <c r="U163" s="5"/>
    </row>
    <row r="164" spans="1:21" ht="15.75" customHeight="1" x14ac:dyDescent="0.3">
      <c r="A164" s="316" t="s">
        <v>188</v>
      </c>
      <c r="B164" s="317" t="s">
        <v>572</v>
      </c>
      <c r="C164" s="318"/>
      <c r="D164" s="332"/>
      <c r="E164" s="329"/>
      <c r="F164" s="328"/>
      <c r="G164" s="332"/>
      <c r="H164" s="336"/>
      <c r="I164" s="323"/>
      <c r="J164" s="332"/>
      <c r="K164" s="329"/>
      <c r="L164" s="324"/>
      <c r="M164" s="352"/>
      <c r="N164" s="319"/>
      <c r="O164" s="319"/>
      <c r="P164" s="330"/>
      <c r="Q164" s="353"/>
      <c r="R164" s="319"/>
      <c r="S164" s="319"/>
      <c r="T164" s="331"/>
      <c r="U164" s="5"/>
    </row>
    <row r="165" spans="1:21" ht="15.75" customHeight="1" x14ac:dyDescent="0.25">
      <c r="A165" s="58" t="s">
        <v>17</v>
      </c>
      <c r="B165" s="88">
        <f>VLOOKUP(A165,[1]Items!$A$4:$B$282, 2,0)</f>
        <v>1</v>
      </c>
      <c r="C165" s="61"/>
      <c r="D165" s="37"/>
      <c r="E165" s="59"/>
      <c r="F165" s="64"/>
      <c r="G165" s="37"/>
      <c r="H165" s="66"/>
      <c r="I165" s="84"/>
      <c r="J165" s="37"/>
      <c r="K165" s="59"/>
      <c r="L165" s="81">
        <f t="shared" ref="L165:L167" si="53">D165*E165+G165*H165+J165*K165</f>
        <v>0</v>
      </c>
      <c r="M165" s="79">
        <v>16</v>
      </c>
      <c r="N165" s="36">
        <f>B165*M165</f>
        <v>16</v>
      </c>
      <c r="O165" s="36">
        <f>N165-L165</f>
        <v>16</v>
      </c>
      <c r="P165" s="72">
        <f>O165/M165</f>
        <v>1</v>
      </c>
      <c r="Q165" s="48">
        <v>22</v>
      </c>
      <c r="R165" s="36">
        <f>Q165*B165</f>
        <v>22</v>
      </c>
      <c r="S165" s="36">
        <f>R165-L165</f>
        <v>22</v>
      </c>
      <c r="T165" s="45">
        <f>S165/Q165</f>
        <v>1</v>
      </c>
      <c r="U165" s="5"/>
    </row>
    <row r="166" spans="1:21" ht="15.75" customHeight="1" x14ac:dyDescent="0.25">
      <c r="A166" s="58" t="s">
        <v>189</v>
      </c>
      <c r="B166" s="88">
        <f>VLOOKUP(A166,[1]Items!$A$4:$B$282, 2,0)</f>
        <v>4</v>
      </c>
      <c r="C166" s="61"/>
      <c r="D166" s="37"/>
      <c r="E166" s="59"/>
      <c r="F166" s="64"/>
      <c r="G166" s="37"/>
      <c r="H166" s="66"/>
      <c r="I166" s="84"/>
      <c r="J166" s="37"/>
      <c r="K166" s="59"/>
      <c r="L166" s="81">
        <f t="shared" si="53"/>
        <v>0</v>
      </c>
      <c r="M166" s="79">
        <v>2</v>
      </c>
      <c r="N166" s="36">
        <f>B166*M166</f>
        <v>8</v>
      </c>
      <c r="O166" s="36">
        <f>N166-L166</f>
        <v>8</v>
      </c>
      <c r="P166" s="72">
        <f>O166/M166</f>
        <v>4</v>
      </c>
      <c r="Q166" s="48">
        <v>3</v>
      </c>
      <c r="R166" s="36">
        <f>Q166*B166</f>
        <v>12</v>
      </c>
      <c r="S166" s="36">
        <f>R166-L166</f>
        <v>12</v>
      </c>
      <c r="T166" s="45">
        <f>S166/Q166</f>
        <v>4</v>
      </c>
      <c r="U166" s="5"/>
    </row>
    <row r="167" spans="1:21" ht="15.75" customHeight="1" x14ac:dyDescent="0.25">
      <c r="A167" s="58" t="s">
        <v>190</v>
      </c>
      <c r="B167" s="88">
        <f>VLOOKUP(A167,[1]Items!$A$4:$B$282, 2,0)</f>
        <v>8</v>
      </c>
      <c r="C167" s="61"/>
      <c r="D167" s="37"/>
      <c r="E167" s="59"/>
      <c r="F167" s="64"/>
      <c r="G167" s="37"/>
      <c r="H167" s="66"/>
      <c r="I167" s="84"/>
      <c r="J167" s="37"/>
      <c r="K167" s="59"/>
      <c r="L167" s="81">
        <f t="shared" si="53"/>
        <v>0</v>
      </c>
      <c r="M167" s="79">
        <v>7</v>
      </c>
      <c r="N167" s="36">
        <f>B167*M167</f>
        <v>56</v>
      </c>
      <c r="O167" s="36">
        <f>N167-L167</f>
        <v>56</v>
      </c>
      <c r="P167" s="72">
        <f>O167/M167</f>
        <v>8</v>
      </c>
      <c r="Q167" s="48">
        <v>10</v>
      </c>
      <c r="R167" s="36">
        <f>Q167*B167</f>
        <v>80</v>
      </c>
      <c r="S167" s="36">
        <f>R167-L167</f>
        <v>80</v>
      </c>
      <c r="T167" s="45">
        <f>S167/Q167</f>
        <v>8</v>
      </c>
      <c r="U167" s="5"/>
    </row>
    <row r="168" spans="1:21" ht="15.75" customHeight="1" x14ac:dyDescent="0.3">
      <c r="A168" s="339" t="s">
        <v>550</v>
      </c>
      <c r="B168" s="340"/>
      <c r="C168" s="341"/>
      <c r="D168" s="342"/>
      <c r="E168" s="343"/>
      <c r="F168" s="344"/>
      <c r="G168" s="342"/>
      <c r="H168" s="345"/>
      <c r="I168" s="346"/>
      <c r="J168" s="342"/>
      <c r="K168" s="343"/>
      <c r="L168" s="347"/>
      <c r="M168" s="346"/>
      <c r="N168" s="342"/>
      <c r="O168" s="348"/>
      <c r="P168" s="349"/>
      <c r="Q168" s="350"/>
      <c r="R168" s="342"/>
      <c r="S168" s="348"/>
      <c r="T168" s="351"/>
      <c r="U168" s="5"/>
    </row>
    <row r="169" spans="1:21" ht="15.75" customHeight="1" x14ac:dyDescent="0.3">
      <c r="A169" s="316" t="s">
        <v>191</v>
      </c>
      <c r="B169" s="317" t="s">
        <v>573</v>
      </c>
      <c r="C169" s="354"/>
      <c r="D169" s="319"/>
      <c r="E169" s="329"/>
      <c r="F169" s="328"/>
      <c r="G169" s="319"/>
      <c r="H169" s="322"/>
      <c r="I169" s="323"/>
      <c r="J169" s="319"/>
      <c r="K169" s="320"/>
      <c r="L169" s="324"/>
      <c r="M169" s="325"/>
      <c r="N169" s="319"/>
      <c r="O169" s="319"/>
      <c r="P169" s="330"/>
      <c r="Q169" s="326"/>
      <c r="R169" s="319"/>
      <c r="S169" s="319"/>
      <c r="T169" s="331"/>
      <c r="U169" s="5"/>
    </row>
    <row r="170" spans="1:21" ht="15.75" customHeight="1" x14ac:dyDescent="0.25">
      <c r="A170" s="58" t="s">
        <v>193</v>
      </c>
      <c r="B170" s="88">
        <f>VLOOKUP(A170,[1]Items!$A$4:$B$282, 2,0)</f>
        <v>8</v>
      </c>
      <c r="C170" s="233" t="s">
        <v>192</v>
      </c>
      <c r="D170" s="36">
        <v>30</v>
      </c>
      <c r="E170" s="59">
        <f>VLOOKUP(C170,[1]Items!$A$4:$B$282, 2,0)</f>
        <v>1</v>
      </c>
      <c r="F170" s="64"/>
      <c r="G170" s="36"/>
      <c r="H170" s="85"/>
      <c r="I170" s="84"/>
      <c r="J170" s="36"/>
      <c r="K170" s="70"/>
      <c r="L170" s="81">
        <f t="shared" ref="L170:L171" si="54">D170*E170+G170*H170+J170*K170</f>
        <v>30</v>
      </c>
      <c r="M170" s="77">
        <v>4</v>
      </c>
      <c r="N170" s="36">
        <f>B170*M170</f>
        <v>32</v>
      </c>
      <c r="O170" s="36">
        <f>N170-L170</f>
        <v>2</v>
      </c>
      <c r="P170" s="72">
        <f>O170/M170</f>
        <v>0.5</v>
      </c>
      <c r="Q170" s="44">
        <v>6</v>
      </c>
      <c r="R170" s="36">
        <f>Q170*B170</f>
        <v>48</v>
      </c>
      <c r="S170" s="36">
        <f>R170-L170</f>
        <v>18</v>
      </c>
      <c r="T170" s="45">
        <f>S170/Q170</f>
        <v>3</v>
      </c>
      <c r="U170" s="5"/>
    </row>
    <row r="171" spans="1:21" ht="15.75" customHeight="1" x14ac:dyDescent="0.25">
      <c r="A171" s="58" t="s">
        <v>194</v>
      </c>
      <c r="B171" s="88">
        <f>VLOOKUP(A171,[1]Items!$A$4:$B$282, 2,0)</f>
        <v>1</v>
      </c>
      <c r="C171" s="233" t="s">
        <v>192</v>
      </c>
      <c r="D171" s="36">
        <v>30</v>
      </c>
      <c r="E171" s="59">
        <f>VLOOKUP(C171,[1]Items!$A$4:$B$282, 2,0)</f>
        <v>1</v>
      </c>
      <c r="F171" s="64"/>
      <c r="G171" s="36"/>
      <c r="H171" s="85"/>
      <c r="I171" s="84"/>
      <c r="J171" s="36"/>
      <c r="K171" s="70"/>
      <c r="L171" s="81">
        <f t="shared" si="54"/>
        <v>30</v>
      </c>
      <c r="M171" s="77">
        <v>3</v>
      </c>
      <c r="N171" s="36">
        <f>B171*M171</f>
        <v>3</v>
      </c>
      <c r="O171" s="36">
        <f>N171-L171</f>
        <v>-27</v>
      </c>
      <c r="P171" s="72">
        <f>O171/M171</f>
        <v>-9</v>
      </c>
      <c r="Q171" s="44">
        <v>5</v>
      </c>
      <c r="R171" s="36">
        <f>Q171*B171</f>
        <v>5</v>
      </c>
      <c r="S171" s="36">
        <f>R171-L171</f>
        <v>-25</v>
      </c>
      <c r="T171" s="45">
        <f>S171/Q171</f>
        <v>-5</v>
      </c>
      <c r="U171" s="5"/>
    </row>
    <row r="172" spans="1:21" ht="20.25" customHeight="1" x14ac:dyDescent="0.3">
      <c r="A172" s="316" t="s">
        <v>195</v>
      </c>
      <c r="B172" s="317" t="s">
        <v>574</v>
      </c>
      <c r="C172" s="318"/>
      <c r="D172" s="319"/>
      <c r="E172" s="329"/>
      <c r="F172" s="328"/>
      <c r="G172" s="319"/>
      <c r="H172" s="322"/>
      <c r="I172" s="323"/>
      <c r="J172" s="319"/>
      <c r="K172" s="320"/>
      <c r="L172" s="324"/>
      <c r="M172" s="325"/>
      <c r="N172" s="319"/>
      <c r="O172" s="319"/>
      <c r="P172" s="330"/>
      <c r="Q172" s="326"/>
      <c r="R172" s="319"/>
      <c r="S172" s="319"/>
      <c r="T172" s="331"/>
      <c r="U172" s="5"/>
    </row>
    <row r="173" spans="1:21" ht="15.75" customHeight="1" x14ac:dyDescent="0.25">
      <c r="A173" s="58" t="s">
        <v>196</v>
      </c>
      <c r="B173" s="88">
        <f>VLOOKUP(A173,[1]Items!$A$4:$B$282, 2,0)</f>
        <v>1</v>
      </c>
      <c r="C173" s="61"/>
      <c r="D173" s="36"/>
      <c r="E173" s="59"/>
      <c r="F173" s="64"/>
      <c r="G173" s="36"/>
      <c r="H173" s="85"/>
      <c r="I173" s="84"/>
      <c r="J173" s="36"/>
      <c r="K173" s="70"/>
      <c r="L173" s="81">
        <f t="shared" ref="L173:L177" si="55">D173*E173+G173*H173+J173*K173</f>
        <v>0</v>
      </c>
      <c r="M173" s="77">
        <v>5</v>
      </c>
      <c r="N173" s="36">
        <f>B173*M173</f>
        <v>5</v>
      </c>
      <c r="O173" s="36">
        <f>N173-L173</f>
        <v>5</v>
      </c>
      <c r="P173" s="72">
        <f>O173/M173</f>
        <v>1</v>
      </c>
      <c r="Q173" s="44">
        <v>7</v>
      </c>
      <c r="R173" s="36">
        <f>Q173*B173</f>
        <v>7</v>
      </c>
      <c r="S173" s="36">
        <f>R173-L173</f>
        <v>7</v>
      </c>
      <c r="T173" s="45">
        <f>S173/Q173</f>
        <v>1</v>
      </c>
      <c r="U173" s="5"/>
    </row>
    <row r="174" spans="1:21" ht="15.75" customHeight="1" x14ac:dyDescent="0.25">
      <c r="A174" s="58" t="s">
        <v>197</v>
      </c>
      <c r="B174" s="88">
        <f>VLOOKUP(A174,[1]Items!$A$4:$B$282, 2,0)</f>
        <v>1</v>
      </c>
      <c r="C174" s="61"/>
      <c r="D174" s="36"/>
      <c r="E174" s="70"/>
      <c r="F174" s="64"/>
      <c r="G174" s="36"/>
      <c r="H174" s="85"/>
      <c r="I174" s="84"/>
      <c r="J174" s="36"/>
      <c r="K174" s="70"/>
      <c r="L174" s="81">
        <f t="shared" si="55"/>
        <v>0</v>
      </c>
      <c r="M174" s="77">
        <v>8</v>
      </c>
      <c r="N174" s="36">
        <f>B174*M174</f>
        <v>8</v>
      </c>
      <c r="O174" s="36">
        <f>N174-L174</f>
        <v>8</v>
      </c>
      <c r="P174" s="72">
        <f>O174/M174</f>
        <v>1</v>
      </c>
      <c r="Q174" s="44">
        <v>10</v>
      </c>
      <c r="R174" s="36">
        <f>Q174*B174</f>
        <v>10</v>
      </c>
      <c r="S174" s="36">
        <f>R174-L174</f>
        <v>10</v>
      </c>
      <c r="T174" s="45">
        <f>S174/Q174</f>
        <v>1</v>
      </c>
      <c r="U174" s="5"/>
    </row>
    <row r="175" spans="1:21" ht="15.75" customHeight="1" x14ac:dyDescent="0.25">
      <c r="A175" s="58" t="s">
        <v>198</v>
      </c>
      <c r="B175" s="88">
        <f>VLOOKUP(A175,[1]Items!$A$4:$B$282, 2,0)</f>
        <v>2</v>
      </c>
      <c r="C175" s="61"/>
      <c r="D175" s="36"/>
      <c r="E175" s="70"/>
      <c r="F175" s="64"/>
      <c r="G175" s="36"/>
      <c r="H175" s="85"/>
      <c r="I175" s="84"/>
      <c r="J175" s="36"/>
      <c r="K175" s="70"/>
      <c r="L175" s="81">
        <f t="shared" si="55"/>
        <v>0</v>
      </c>
      <c r="M175" s="77">
        <v>11</v>
      </c>
      <c r="N175" s="36">
        <f>B175*M175</f>
        <v>22</v>
      </c>
      <c r="O175" s="36">
        <f>N175-L175</f>
        <v>22</v>
      </c>
      <c r="P175" s="72">
        <f>O175/M175</f>
        <v>2</v>
      </c>
      <c r="Q175" s="44">
        <v>13</v>
      </c>
      <c r="R175" s="36">
        <f>Q175*B175</f>
        <v>26</v>
      </c>
      <c r="S175" s="36">
        <f>R175-L175</f>
        <v>26</v>
      </c>
      <c r="T175" s="45">
        <f>S175/Q175</f>
        <v>2</v>
      </c>
      <c r="U175" s="5"/>
    </row>
    <row r="176" spans="1:21" ht="15.75" customHeight="1" x14ac:dyDescent="0.25">
      <c r="A176" s="58" t="s">
        <v>199</v>
      </c>
      <c r="B176" s="88">
        <f>VLOOKUP(A176,[1]Items!$A$4:$B$282, 2,0)</f>
        <v>2</v>
      </c>
      <c r="C176" s="61"/>
      <c r="D176" s="36"/>
      <c r="E176" s="70"/>
      <c r="F176" s="64"/>
      <c r="G176" s="36"/>
      <c r="H176" s="85"/>
      <c r="I176" s="84"/>
      <c r="J176" s="36"/>
      <c r="K176" s="70"/>
      <c r="L176" s="81">
        <f t="shared" si="55"/>
        <v>0</v>
      </c>
      <c r="M176" s="77">
        <v>11</v>
      </c>
      <c r="N176" s="36">
        <f>B176*M176</f>
        <v>22</v>
      </c>
      <c r="O176" s="36">
        <f>N176-L176</f>
        <v>22</v>
      </c>
      <c r="P176" s="72">
        <f>O176/M176</f>
        <v>2</v>
      </c>
      <c r="Q176" s="44">
        <v>13</v>
      </c>
      <c r="R176" s="36">
        <f>Q176*B176</f>
        <v>26</v>
      </c>
      <c r="S176" s="36">
        <f>R176-L176</f>
        <v>26</v>
      </c>
      <c r="T176" s="45">
        <f>S176/Q176</f>
        <v>2</v>
      </c>
      <c r="U176" s="5"/>
    </row>
    <row r="177" spans="1:21" ht="15.75" customHeight="1" x14ac:dyDescent="0.25">
      <c r="A177" s="58" t="s">
        <v>200</v>
      </c>
      <c r="B177" s="88">
        <f>VLOOKUP(A177,[1]Items!$A$4:$B$282, 2,0)</f>
        <v>1</v>
      </c>
      <c r="C177" s="61"/>
      <c r="D177" s="36"/>
      <c r="E177" s="70"/>
      <c r="F177" s="64"/>
      <c r="G177" s="36"/>
      <c r="H177" s="85"/>
      <c r="I177" s="84"/>
      <c r="J177" s="36"/>
      <c r="K177" s="70"/>
      <c r="L177" s="81">
        <f t="shared" si="55"/>
        <v>0</v>
      </c>
      <c r="M177" s="77">
        <v>12</v>
      </c>
      <c r="N177" s="36">
        <f>B177*M177</f>
        <v>12</v>
      </c>
      <c r="O177" s="36">
        <f>N177-L177</f>
        <v>12</v>
      </c>
      <c r="P177" s="72">
        <f>O177/M177</f>
        <v>1</v>
      </c>
      <c r="Q177" s="44">
        <v>15</v>
      </c>
      <c r="R177" s="36">
        <f>Q177*B177</f>
        <v>15</v>
      </c>
      <c r="S177" s="36">
        <f>R177-L177</f>
        <v>15</v>
      </c>
      <c r="T177" s="45">
        <f>S177/Q177</f>
        <v>1</v>
      </c>
      <c r="U177" s="5"/>
    </row>
    <row r="178" spans="1:21" ht="15.75" customHeight="1" x14ac:dyDescent="0.3">
      <c r="A178" s="339" t="s">
        <v>551</v>
      </c>
      <c r="B178" s="355"/>
      <c r="C178" s="356"/>
      <c r="D178" s="357"/>
      <c r="E178" s="358"/>
      <c r="F178" s="359"/>
      <c r="G178" s="357"/>
      <c r="H178" s="360"/>
      <c r="I178" s="361"/>
      <c r="J178" s="357"/>
      <c r="K178" s="358"/>
      <c r="L178" s="362"/>
      <c r="M178" s="363"/>
      <c r="N178" s="357"/>
      <c r="O178" s="357"/>
      <c r="P178" s="358"/>
      <c r="Q178" s="364"/>
      <c r="R178" s="357"/>
      <c r="S178" s="357"/>
      <c r="T178" s="365"/>
      <c r="U178" s="5"/>
    </row>
    <row r="179" spans="1:21" ht="15.75" customHeight="1" x14ac:dyDescent="0.3">
      <c r="A179" s="316" t="s">
        <v>201</v>
      </c>
      <c r="B179" s="317" t="s">
        <v>557</v>
      </c>
      <c r="C179" s="318"/>
      <c r="D179" s="319"/>
      <c r="E179" s="329"/>
      <c r="F179" s="328"/>
      <c r="G179" s="319"/>
      <c r="H179" s="322"/>
      <c r="I179" s="323"/>
      <c r="J179" s="319"/>
      <c r="K179" s="320"/>
      <c r="L179" s="324"/>
      <c r="M179" s="325"/>
      <c r="N179" s="319"/>
      <c r="O179" s="319"/>
      <c r="P179" s="330"/>
      <c r="Q179" s="326"/>
      <c r="R179" s="319"/>
      <c r="S179" s="319"/>
      <c r="T179" s="331"/>
      <c r="U179" s="5"/>
    </row>
    <row r="180" spans="1:21" ht="15.75" customHeight="1" x14ac:dyDescent="0.25">
      <c r="A180" s="58" t="s">
        <v>26</v>
      </c>
      <c r="B180" s="88">
        <f>VLOOKUP(A180,[1]Items!$A$4:$B$282, 2,0)</f>
        <v>1</v>
      </c>
      <c r="C180" s="61"/>
      <c r="D180" s="36"/>
      <c r="E180" s="59"/>
      <c r="F180" s="64"/>
      <c r="G180" s="36"/>
      <c r="H180" s="85"/>
      <c r="I180" s="84"/>
      <c r="J180" s="36"/>
      <c r="K180" s="70"/>
      <c r="L180" s="81">
        <f t="shared" ref="L180:L184" si="56">D180*E180+G180*H180+J180*K180</f>
        <v>0</v>
      </c>
      <c r="M180" s="77">
        <v>8</v>
      </c>
      <c r="N180" s="36">
        <f>B180*M180</f>
        <v>8</v>
      </c>
      <c r="O180" s="36">
        <f>N180-L180</f>
        <v>8</v>
      </c>
      <c r="P180" s="72">
        <f>O180/M180</f>
        <v>1</v>
      </c>
      <c r="Q180" s="44">
        <v>10</v>
      </c>
      <c r="R180" s="36">
        <f>Q180*B180</f>
        <v>10</v>
      </c>
      <c r="S180" s="36">
        <f>R180-L180</f>
        <v>10</v>
      </c>
      <c r="T180" s="45">
        <f>S180/Q180</f>
        <v>1</v>
      </c>
      <c r="U180" s="5"/>
    </row>
    <row r="181" spans="1:21" ht="15.75" customHeight="1" x14ac:dyDescent="0.25">
      <c r="A181" s="58" t="s">
        <v>27</v>
      </c>
      <c r="B181" s="88">
        <f>VLOOKUP(A181,[1]Items!$A$4:$B$282, 2,0)</f>
        <v>1</v>
      </c>
      <c r="C181" s="61"/>
      <c r="D181" s="36"/>
      <c r="E181" s="70"/>
      <c r="F181" s="64"/>
      <c r="G181" s="36"/>
      <c r="H181" s="85"/>
      <c r="I181" s="84"/>
      <c r="J181" s="36"/>
      <c r="K181" s="70"/>
      <c r="L181" s="81">
        <f t="shared" si="56"/>
        <v>0</v>
      </c>
      <c r="M181" s="77">
        <v>8</v>
      </c>
      <c r="N181" s="36">
        <f>B181*M181</f>
        <v>8</v>
      </c>
      <c r="O181" s="36">
        <f>N181-L181</f>
        <v>8</v>
      </c>
      <c r="P181" s="72">
        <f>O181/M181</f>
        <v>1</v>
      </c>
      <c r="Q181" s="44">
        <v>10</v>
      </c>
      <c r="R181" s="36">
        <f>Q181*B181</f>
        <v>10</v>
      </c>
      <c r="S181" s="36">
        <f>R181-L181</f>
        <v>10</v>
      </c>
      <c r="T181" s="45">
        <f>S181/Q181</f>
        <v>1</v>
      </c>
      <c r="U181" s="5"/>
    </row>
    <row r="182" spans="1:21" ht="15.75" customHeight="1" x14ac:dyDescent="0.25">
      <c r="A182" s="58" t="s">
        <v>28</v>
      </c>
      <c r="B182" s="88">
        <f>VLOOKUP(A182,[1]Items!$A$4:$B$282, 2,0)</f>
        <v>1</v>
      </c>
      <c r="C182" s="61"/>
      <c r="D182" s="36"/>
      <c r="E182" s="70"/>
      <c r="F182" s="64"/>
      <c r="G182" s="36"/>
      <c r="H182" s="85"/>
      <c r="I182" s="84"/>
      <c r="J182" s="36"/>
      <c r="K182" s="70"/>
      <c r="L182" s="81">
        <f t="shared" si="56"/>
        <v>0</v>
      </c>
      <c r="M182" s="77">
        <v>8</v>
      </c>
      <c r="N182" s="36">
        <f>B182*M182</f>
        <v>8</v>
      </c>
      <c r="O182" s="36">
        <f>N182-L182</f>
        <v>8</v>
      </c>
      <c r="P182" s="72">
        <f>O182/M182</f>
        <v>1</v>
      </c>
      <c r="Q182" s="44">
        <v>10</v>
      </c>
      <c r="R182" s="36">
        <f>Q182*B182</f>
        <v>10</v>
      </c>
      <c r="S182" s="36">
        <f>R182-L182</f>
        <v>10</v>
      </c>
      <c r="T182" s="45">
        <f>S182/Q182</f>
        <v>1</v>
      </c>
      <c r="U182" s="5"/>
    </row>
    <row r="183" spans="1:21" ht="15.75" customHeight="1" x14ac:dyDescent="0.25">
      <c r="A183" s="58" t="s">
        <v>29</v>
      </c>
      <c r="B183" s="88">
        <f>VLOOKUP(A183,[1]Items!$A$4:$B$282, 2,0)</f>
        <v>1</v>
      </c>
      <c r="C183" s="61"/>
      <c r="D183" s="36"/>
      <c r="E183" s="70"/>
      <c r="F183" s="64"/>
      <c r="G183" s="36"/>
      <c r="H183" s="85"/>
      <c r="I183" s="84"/>
      <c r="J183" s="36"/>
      <c r="K183" s="70"/>
      <c r="L183" s="81">
        <f t="shared" si="56"/>
        <v>0</v>
      </c>
      <c r="M183" s="77">
        <v>8</v>
      </c>
      <c r="N183" s="36">
        <f>B183*M183</f>
        <v>8</v>
      </c>
      <c r="O183" s="36">
        <f>N183-L183</f>
        <v>8</v>
      </c>
      <c r="P183" s="72">
        <f>O183/M183</f>
        <v>1</v>
      </c>
      <c r="Q183" s="44">
        <v>10</v>
      </c>
      <c r="R183" s="36">
        <f>Q183*B183</f>
        <v>10</v>
      </c>
      <c r="S183" s="36">
        <f>R183-L183</f>
        <v>10</v>
      </c>
      <c r="T183" s="45">
        <f>S183/Q183</f>
        <v>1</v>
      </c>
      <c r="U183" s="5"/>
    </row>
    <row r="184" spans="1:21" ht="15.75" customHeight="1" x14ac:dyDescent="0.25">
      <c r="A184" s="58" t="s">
        <v>30</v>
      </c>
      <c r="B184" s="88">
        <f>VLOOKUP(A184,[1]Items!$A$4:$B$282, 2,0)</f>
        <v>10</v>
      </c>
      <c r="C184" s="61"/>
      <c r="D184" s="36"/>
      <c r="E184" s="70"/>
      <c r="F184" s="64"/>
      <c r="G184" s="36"/>
      <c r="H184" s="85"/>
      <c r="I184" s="84"/>
      <c r="J184" s="36"/>
      <c r="K184" s="70"/>
      <c r="L184" s="81">
        <f t="shared" si="56"/>
        <v>0</v>
      </c>
      <c r="M184" s="77">
        <v>1</v>
      </c>
      <c r="N184" s="36">
        <f>B184*M184</f>
        <v>10</v>
      </c>
      <c r="O184" s="36">
        <f>N184-L184</f>
        <v>10</v>
      </c>
      <c r="P184" s="72">
        <f>O184/M184</f>
        <v>10</v>
      </c>
      <c r="Q184" s="44">
        <v>1</v>
      </c>
      <c r="R184" s="36">
        <f>Q184*B184</f>
        <v>10</v>
      </c>
      <c r="S184" s="36">
        <f>R184-L184</f>
        <v>10</v>
      </c>
      <c r="T184" s="45">
        <f>S184/Q184</f>
        <v>10</v>
      </c>
      <c r="U184" s="5"/>
    </row>
    <row r="185" spans="1:21" ht="31.2" x14ac:dyDescent="0.3">
      <c r="A185" s="366" t="s">
        <v>202</v>
      </c>
      <c r="B185" s="317" t="s">
        <v>575</v>
      </c>
      <c r="C185" s="318"/>
      <c r="D185" s="319"/>
      <c r="E185" s="329"/>
      <c r="F185" s="328"/>
      <c r="G185" s="319"/>
      <c r="H185" s="322"/>
      <c r="I185" s="323"/>
      <c r="J185" s="319"/>
      <c r="K185" s="320"/>
      <c r="L185" s="324"/>
      <c r="M185" s="325"/>
      <c r="N185" s="319"/>
      <c r="O185" s="319"/>
      <c r="P185" s="330"/>
      <c r="Q185" s="326"/>
      <c r="R185" s="319"/>
      <c r="S185" s="319"/>
      <c r="T185" s="331"/>
      <c r="U185" s="5"/>
    </row>
    <row r="186" spans="1:21" x14ac:dyDescent="0.25">
      <c r="A186" s="58" t="s">
        <v>91</v>
      </c>
      <c r="B186" s="88">
        <f>VLOOKUP(A186,[1]Items!$A$4:$B$282, 2,0)</f>
        <v>3</v>
      </c>
      <c r="C186" s="61"/>
      <c r="D186" s="36"/>
      <c r="E186" s="59"/>
      <c r="F186" s="64"/>
      <c r="G186" s="36"/>
      <c r="H186" s="85"/>
      <c r="I186" s="84"/>
      <c r="J186" s="36"/>
      <c r="K186" s="70"/>
      <c r="L186" s="81">
        <f t="shared" ref="L186:L188" si="57">D186*E186+G186*H186+J186*K186</f>
        <v>0</v>
      </c>
      <c r="M186" s="77">
        <v>4</v>
      </c>
      <c r="N186" s="36">
        <f>B186*M186</f>
        <v>12</v>
      </c>
      <c r="O186" s="36">
        <f>N186-L186</f>
        <v>12</v>
      </c>
      <c r="P186" s="72">
        <f>O186/M186</f>
        <v>3</v>
      </c>
      <c r="Q186" s="44">
        <v>6</v>
      </c>
      <c r="R186" s="36">
        <f>Q186*B186</f>
        <v>18</v>
      </c>
      <c r="S186" s="36">
        <f>R186-L186</f>
        <v>18</v>
      </c>
      <c r="T186" s="45">
        <f>S186/Q186</f>
        <v>3</v>
      </c>
      <c r="U186" s="5"/>
    </row>
    <row r="187" spans="1:21" ht="15.75" customHeight="1" x14ac:dyDescent="0.25">
      <c r="A187" s="58" t="s">
        <v>12</v>
      </c>
      <c r="B187" s="88">
        <f>VLOOKUP(A187,[1]Items!$A$4:$B$282, 2,0)</f>
        <v>1</v>
      </c>
      <c r="C187" s="61"/>
      <c r="D187" s="36"/>
      <c r="E187" s="70"/>
      <c r="F187" s="64"/>
      <c r="G187" s="36"/>
      <c r="H187" s="85"/>
      <c r="I187" s="84"/>
      <c r="J187" s="36"/>
      <c r="K187" s="70"/>
      <c r="L187" s="81">
        <f t="shared" si="57"/>
        <v>0</v>
      </c>
      <c r="M187" s="77">
        <v>7</v>
      </c>
      <c r="N187" s="36">
        <f>B187*M187</f>
        <v>7</v>
      </c>
      <c r="O187" s="36">
        <f>N187-L187</f>
        <v>7</v>
      </c>
      <c r="P187" s="72">
        <f>O187/M187</f>
        <v>1</v>
      </c>
      <c r="Q187" s="44">
        <v>10</v>
      </c>
      <c r="R187" s="36">
        <f>Q187*B187</f>
        <v>10</v>
      </c>
      <c r="S187" s="36">
        <f>R187-L187</f>
        <v>10</v>
      </c>
      <c r="T187" s="45">
        <f>S187/Q187</f>
        <v>1</v>
      </c>
      <c r="U187" s="5"/>
    </row>
    <row r="188" spans="1:21" ht="15.75" customHeight="1" x14ac:dyDescent="0.25">
      <c r="A188" s="58" t="s">
        <v>87</v>
      </c>
      <c r="B188" s="88">
        <f>VLOOKUP(A188,[1]Items!$A$4:$B$282, 2,0)</f>
        <v>1</v>
      </c>
      <c r="C188" s="61"/>
      <c r="D188" s="36"/>
      <c r="E188" s="70"/>
      <c r="F188" s="64"/>
      <c r="G188" s="36"/>
      <c r="H188" s="85"/>
      <c r="I188" s="84"/>
      <c r="J188" s="36"/>
      <c r="K188" s="70"/>
      <c r="L188" s="81">
        <f t="shared" si="57"/>
        <v>0</v>
      </c>
      <c r="M188" s="77">
        <v>6</v>
      </c>
      <c r="N188" s="36">
        <f>B188*M188</f>
        <v>6</v>
      </c>
      <c r="O188" s="36">
        <f>N188-L188</f>
        <v>6</v>
      </c>
      <c r="P188" s="72">
        <f>O188/M188</f>
        <v>1</v>
      </c>
      <c r="Q188" s="44">
        <v>6</v>
      </c>
      <c r="R188" s="36">
        <f>Q188*B188</f>
        <v>6</v>
      </c>
      <c r="S188" s="36">
        <f>R188-L188</f>
        <v>6</v>
      </c>
      <c r="T188" s="45">
        <f>S188/Q188</f>
        <v>1</v>
      </c>
      <c r="U188" s="5"/>
    </row>
    <row r="189" spans="1:21" ht="15.6" x14ac:dyDescent="0.3">
      <c r="A189" s="367" t="s">
        <v>203</v>
      </c>
      <c r="B189" s="317" t="s">
        <v>576</v>
      </c>
      <c r="C189" s="318"/>
      <c r="D189" s="319"/>
      <c r="E189" s="329"/>
      <c r="F189" s="328"/>
      <c r="G189" s="319"/>
      <c r="H189" s="322"/>
      <c r="I189" s="323"/>
      <c r="J189" s="319"/>
      <c r="K189" s="320"/>
      <c r="L189" s="324"/>
      <c r="M189" s="325"/>
      <c r="N189" s="319"/>
      <c r="O189" s="319"/>
      <c r="P189" s="330"/>
      <c r="Q189" s="326"/>
      <c r="R189" s="319"/>
      <c r="S189" s="319"/>
      <c r="T189" s="331"/>
      <c r="U189" s="5"/>
    </row>
    <row r="190" spans="1:21" ht="15.75" customHeight="1" x14ac:dyDescent="0.25">
      <c r="A190" s="58" t="s">
        <v>14</v>
      </c>
      <c r="B190" s="88">
        <f>VLOOKUP(A190,[1]Items!$A$4:$B$282, 2,0)</f>
        <v>1</v>
      </c>
      <c r="C190" s="61"/>
      <c r="D190" s="36"/>
      <c r="E190" s="59"/>
      <c r="F190" s="64"/>
      <c r="G190" s="36"/>
      <c r="H190" s="85"/>
      <c r="I190" s="84"/>
      <c r="J190" s="36"/>
      <c r="K190" s="70"/>
      <c r="L190" s="81">
        <f>D190*E190+G190*H190+J190*K190</f>
        <v>0</v>
      </c>
      <c r="M190" s="77">
        <v>5</v>
      </c>
      <c r="N190" s="36">
        <f>B190*M190</f>
        <v>5</v>
      </c>
      <c r="O190" s="36">
        <f>N190-L190</f>
        <v>5</v>
      </c>
      <c r="P190" s="72">
        <f>O190/M190</f>
        <v>1</v>
      </c>
      <c r="Q190" s="44">
        <v>7</v>
      </c>
      <c r="R190" s="36">
        <f>Q190*B190</f>
        <v>7</v>
      </c>
      <c r="S190" s="36">
        <f>R190-L190</f>
        <v>7</v>
      </c>
      <c r="T190" s="45">
        <f>S190/Q190</f>
        <v>1</v>
      </c>
      <c r="U190" s="5"/>
    </row>
    <row r="191" spans="1:21" ht="15.75" customHeight="1" x14ac:dyDescent="0.3">
      <c r="A191" s="316" t="s">
        <v>204</v>
      </c>
      <c r="B191" s="317" t="s">
        <v>557</v>
      </c>
      <c r="C191" s="318"/>
      <c r="D191" s="319"/>
      <c r="E191" s="329"/>
      <c r="F191" s="328"/>
      <c r="G191" s="319"/>
      <c r="H191" s="322"/>
      <c r="I191" s="323"/>
      <c r="J191" s="319"/>
      <c r="K191" s="320"/>
      <c r="L191" s="324"/>
      <c r="M191" s="325"/>
      <c r="N191" s="319"/>
      <c r="O191" s="319"/>
      <c r="P191" s="330"/>
      <c r="Q191" s="326"/>
      <c r="R191" s="319"/>
      <c r="S191" s="319"/>
      <c r="T191" s="331"/>
      <c r="U191" s="5"/>
    </row>
    <row r="192" spans="1:21" x14ac:dyDescent="0.25">
      <c r="A192" s="58" t="s">
        <v>200</v>
      </c>
      <c r="B192" s="88">
        <f>VLOOKUP(A192,[1]Items!$A$4:$B$282, 2,0)</f>
        <v>1</v>
      </c>
      <c r="C192" s="61"/>
      <c r="D192" s="36"/>
      <c r="E192" s="59"/>
      <c r="F192" s="64"/>
      <c r="G192" s="36"/>
      <c r="H192" s="85"/>
      <c r="I192" s="84"/>
      <c r="J192" s="36"/>
      <c r="K192" s="70"/>
      <c r="L192" s="81">
        <f>D192*E192+G192*H192+J192*K192</f>
        <v>0</v>
      </c>
      <c r="M192" s="77">
        <v>12</v>
      </c>
      <c r="N192" s="36">
        <f>B192*M192</f>
        <v>12</v>
      </c>
      <c r="O192" s="36">
        <f>N192-L192</f>
        <v>12</v>
      </c>
      <c r="P192" s="72">
        <f>O192/M192</f>
        <v>1</v>
      </c>
      <c r="Q192" s="44">
        <v>15</v>
      </c>
      <c r="R192" s="36">
        <f>Q192*B192</f>
        <v>15</v>
      </c>
      <c r="S192" s="36">
        <f>R192-L192</f>
        <v>15</v>
      </c>
      <c r="T192" s="45">
        <f>S192/Q192</f>
        <v>1</v>
      </c>
      <c r="U192" s="5"/>
    </row>
    <row r="193" spans="1:21" ht="15.6" x14ac:dyDescent="0.3">
      <c r="A193" s="316" t="s">
        <v>205</v>
      </c>
      <c r="B193" s="317" t="s">
        <v>569</v>
      </c>
      <c r="C193" s="318"/>
      <c r="D193" s="319"/>
      <c r="E193" s="329"/>
      <c r="F193" s="328"/>
      <c r="G193" s="319"/>
      <c r="H193" s="322"/>
      <c r="I193" s="323"/>
      <c r="J193" s="319"/>
      <c r="K193" s="320"/>
      <c r="L193" s="324"/>
      <c r="M193" s="325"/>
      <c r="N193" s="319"/>
      <c r="O193" s="319"/>
      <c r="P193" s="330"/>
      <c r="Q193" s="326"/>
      <c r="R193" s="319"/>
      <c r="S193" s="319"/>
      <c r="T193" s="331"/>
      <c r="U193" s="5"/>
    </row>
    <row r="194" spans="1:21" x14ac:dyDescent="0.25">
      <c r="A194" s="58" t="s">
        <v>206</v>
      </c>
      <c r="B194" s="88">
        <f>VLOOKUP(A194,[1]Items!$A$4:$B$282, 2,0)</f>
        <v>1</v>
      </c>
      <c r="C194" s="61"/>
      <c r="D194" s="36"/>
      <c r="E194" s="59"/>
      <c r="F194" s="64"/>
      <c r="G194" s="36"/>
      <c r="H194" s="85"/>
      <c r="I194" s="84"/>
      <c r="J194" s="36"/>
      <c r="K194" s="70"/>
      <c r="L194" s="81">
        <f>D194*E194+G194*H194+J194*K194</f>
        <v>0</v>
      </c>
      <c r="M194" s="77">
        <v>20</v>
      </c>
      <c r="N194" s="36">
        <f>B194*M194</f>
        <v>20</v>
      </c>
      <c r="O194" s="36">
        <f>N194-L194</f>
        <v>20</v>
      </c>
      <c r="P194" s="72">
        <f>O194/M194</f>
        <v>1</v>
      </c>
      <c r="Q194" s="44">
        <v>28</v>
      </c>
      <c r="R194" s="36">
        <f>Q194*B194</f>
        <v>28</v>
      </c>
      <c r="S194" s="36">
        <f>R194-L194</f>
        <v>28</v>
      </c>
      <c r="T194" s="45">
        <f>S194/Q194</f>
        <v>1</v>
      </c>
      <c r="U194" s="5"/>
    </row>
    <row r="195" spans="1:21" ht="15.75" customHeight="1" x14ac:dyDescent="0.3">
      <c r="A195" s="339" t="s">
        <v>552</v>
      </c>
      <c r="B195" s="355"/>
      <c r="C195" s="356"/>
      <c r="D195" s="357"/>
      <c r="E195" s="358"/>
      <c r="F195" s="359"/>
      <c r="G195" s="357"/>
      <c r="H195" s="360"/>
      <c r="I195" s="361"/>
      <c r="J195" s="357"/>
      <c r="K195" s="358"/>
      <c r="L195" s="362"/>
      <c r="M195" s="363"/>
      <c r="N195" s="357"/>
      <c r="O195" s="357"/>
      <c r="P195" s="358"/>
      <c r="Q195" s="364"/>
      <c r="R195" s="357"/>
      <c r="S195" s="357"/>
      <c r="T195" s="365"/>
      <c r="U195" s="5"/>
    </row>
    <row r="196" spans="1:21" ht="15.75" customHeight="1" x14ac:dyDescent="0.3">
      <c r="A196" s="316" t="s">
        <v>207</v>
      </c>
      <c r="B196" s="317" t="s">
        <v>577</v>
      </c>
      <c r="C196" s="318"/>
      <c r="D196" s="319"/>
      <c r="E196" s="329"/>
      <c r="F196" s="328"/>
      <c r="G196" s="319"/>
      <c r="H196" s="322"/>
      <c r="I196" s="323"/>
      <c r="J196" s="319"/>
      <c r="K196" s="320"/>
      <c r="L196" s="324"/>
      <c r="M196" s="325"/>
      <c r="N196" s="319"/>
      <c r="O196" s="319"/>
      <c r="P196" s="330"/>
      <c r="Q196" s="326"/>
      <c r="R196" s="319"/>
      <c r="S196" s="319"/>
      <c r="T196" s="331"/>
      <c r="U196" s="5"/>
    </row>
    <row r="197" spans="1:21" ht="15.75" customHeight="1" x14ac:dyDescent="0.25">
      <c r="A197" s="58" t="s">
        <v>14</v>
      </c>
      <c r="B197" s="88">
        <f>VLOOKUP(A197,[1]Items!$A$4:$B$282, 2,0)</f>
        <v>1</v>
      </c>
      <c r="C197" s="61"/>
      <c r="D197" s="36"/>
      <c r="E197" s="70"/>
      <c r="F197" s="64"/>
      <c r="G197" s="36"/>
      <c r="H197" s="85"/>
      <c r="I197" s="84"/>
      <c r="J197" s="36"/>
      <c r="K197" s="70"/>
      <c r="L197" s="81">
        <f t="shared" ref="L197" si="58">D197*E197+G197*H197+J197*K197</f>
        <v>0</v>
      </c>
      <c r="M197" s="77">
        <v>5</v>
      </c>
      <c r="N197" s="36">
        <f>B197*M197</f>
        <v>5</v>
      </c>
      <c r="O197" s="36">
        <f>N197-L197</f>
        <v>5</v>
      </c>
      <c r="P197" s="72">
        <f>O197/M197</f>
        <v>1</v>
      </c>
      <c r="Q197" s="44">
        <v>7</v>
      </c>
      <c r="R197" s="36">
        <f>Q197*B197</f>
        <v>7</v>
      </c>
      <c r="S197" s="36">
        <f>R197-L197</f>
        <v>7</v>
      </c>
      <c r="T197" s="45">
        <f>S197/Q197</f>
        <v>1</v>
      </c>
      <c r="U197" s="5"/>
    </row>
    <row r="198" spans="1:21" ht="15.6" x14ac:dyDescent="0.3">
      <c r="A198" s="339" t="s">
        <v>553</v>
      </c>
      <c r="B198" s="355"/>
      <c r="C198" s="356"/>
      <c r="D198" s="357"/>
      <c r="E198" s="358"/>
      <c r="F198" s="359"/>
      <c r="G198" s="357"/>
      <c r="H198" s="360"/>
      <c r="I198" s="361"/>
      <c r="J198" s="357"/>
      <c r="K198" s="358"/>
      <c r="L198" s="362"/>
      <c r="M198" s="363"/>
      <c r="N198" s="357"/>
      <c r="O198" s="357"/>
      <c r="P198" s="358"/>
      <c r="Q198" s="364"/>
      <c r="R198" s="357"/>
      <c r="S198" s="357"/>
      <c r="T198" s="365"/>
      <c r="U198" s="5"/>
    </row>
    <row r="199" spans="1:21" ht="15.75" customHeight="1" x14ac:dyDescent="0.3">
      <c r="A199" s="316" t="s">
        <v>208</v>
      </c>
      <c r="B199" s="317" t="s">
        <v>578</v>
      </c>
      <c r="C199" s="318"/>
      <c r="D199" s="332"/>
      <c r="E199" s="329"/>
      <c r="F199" s="328"/>
      <c r="G199" s="319"/>
      <c r="H199" s="322"/>
      <c r="I199" s="323"/>
      <c r="J199" s="319"/>
      <c r="K199" s="320"/>
      <c r="L199" s="324"/>
      <c r="M199" s="325"/>
      <c r="N199" s="319"/>
      <c r="O199" s="319"/>
      <c r="P199" s="330"/>
      <c r="Q199" s="326"/>
      <c r="R199" s="319"/>
      <c r="S199" s="319"/>
      <c r="T199" s="331"/>
      <c r="U199" s="5"/>
    </row>
    <row r="200" spans="1:21" ht="15.75" customHeight="1" x14ac:dyDescent="0.25">
      <c r="A200" s="58" t="s">
        <v>64</v>
      </c>
      <c r="B200" s="88">
        <f>VLOOKUP(A200,[1]Items!$A$4:$B$282, 2,0)</f>
        <v>1</v>
      </c>
      <c r="C200" s="61" t="s">
        <v>55</v>
      </c>
      <c r="D200" s="37">
        <v>5</v>
      </c>
      <c r="E200" s="59">
        <f>VLOOKUP(C200,[1]Items!$A$4:$B$282, 2,0)</f>
        <v>1</v>
      </c>
      <c r="F200" s="64"/>
      <c r="G200" s="36"/>
      <c r="H200" s="85"/>
      <c r="I200" s="84"/>
      <c r="J200" s="36"/>
      <c r="K200" s="70"/>
      <c r="L200" s="81">
        <f t="shared" ref="L200:L205" si="59">D200*E200+G200*H200+J200*K200</f>
        <v>5</v>
      </c>
      <c r="M200" s="77">
        <v>18</v>
      </c>
      <c r="N200" s="36">
        <f t="shared" ref="N200:N205" si="60">B200*M200</f>
        <v>18</v>
      </c>
      <c r="O200" s="36">
        <f t="shared" ref="O200:O205" si="61">N200-L200</f>
        <v>13</v>
      </c>
      <c r="P200" s="72">
        <f t="shared" ref="P200:P205" si="62">O200/M200</f>
        <v>0.72222222222222221</v>
      </c>
      <c r="Q200" s="44">
        <v>20</v>
      </c>
      <c r="R200" s="36">
        <f t="shared" ref="R200:R205" si="63">Q200*B200</f>
        <v>20</v>
      </c>
      <c r="S200" s="36">
        <f t="shared" ref="S200:S205" si="64">R200-L200</f>
        <v>15</v>
      </c>
      <c r="T200" s="45">
        <f t="shared" ref="T200:T205" si="65">S200/Q200</f>
        <v>0.75</v>
      </c>
      <c r="U200" s="5"/>
    </row>
    <row r="201" spans="1:21" ht="15.75" customHeight="1" x14ac:dyDescent="0.25">
      <c r="A201" s="58" t="s">
        <v>65</v>
      </c>
      <c r="B201" s="88">
        <f>VLOOKUP(A201,[1]Items!$A$4:$B$282, 2,0)</f>
        <v>1</v>
      </c>
      <c r="C201" s="61" t="s">
        <v>55</v>
      </c>
      <c r="D201" s="37">
        <v>15</v>
      </c>
      <c r="E201" s="59">
        <f>VLOOKUP(C201,[1]Items!$A$4:$B$282, 2,0)</f>
        <v>1</v>
      </c>
      <c r="F201" s="64" t="s">
        <v>41</v>
      </c>
      <c r="G201" s="36">
        <v>10</v>
      </c>
      <c r="H201" s="66">
        <f>VLOOKUP(F201,[1]Items!$A$4:$B$282, 2,0)</f>
        <v>2</v>
      </c>
      <c r="I201" s="84"/>
      <c r="J201" s="36"/>
      <c r="K201" s="70"/>
      <c r="L201" s="81">
        <f t="shared" si="59"/>
        <v>35</v>
      </c>
      <c r="M201" s="77">
        <v>36</v>
      </c>
      <c r="N201" s="36">
        <f t="shared" si="60"/>
        <v>36</v>
      </c>
      <c r="O201" s="36">
        <f t="shared" si="61"/>
        <v>1</v>
      </c>
      <c r="P201" s="72">
        <f t="shared" si="62"/>
        <v>2.7777777777777776E-2</v>
      </c>
      <c r="Q201" s="44">
        <v>40</v>
      </c>
      <c r="R201" s="36">
        <f t="shared" si="63"/>
        <v>40</v>
      </c>
      <c r="S201" s="36">
        <f t="shared" si="64"/>
        <v>5</v>
      </c>
      <c r="T201" s="45">
        <f t="shared" si="65"/>
        <v>0.125</v>
      </c>
      <c r="U201" s="5"/>
    </row>
    <row r="202" spans="1:21" ht="15.75" customHeight="1" x14ac:dyDescent="0.25">
      <c r="A202" s="58" t="s">
        <v>66</v>
      </c>
      <c r="B202" s="88">
        <f>VLOOKUP(A202,[1]Items!$A$4:$B$282, 2,0)</f>
        <v>1</v>
      </c>
      <c r="C202" s="61" t="s">
        <v>55</v>
      </c>
      <c r="D202" s="37">
        <v>15</v>
      </c>
      <c r="E202" s="59">
        <f>VLOOKUP(C202,[1]Items!$A$4:$B$282, 2,0)</f>
        <v>1</v>
      </c>
      <c r="F202" s="64" t="s">
        <v>39</v>
      </c>
      <c r="G202" s="36">
        <v>10</v>
      </c>
      <c r="H202" s="66">
        <f>VLOOKUP(F202,[1]Items!$A$4:$B$282, 2,0)</f>
        <v>2</v>
      </c>
      <c r="I202" s="84"/>
      <c r="J202" s="36"/>
      <c r="K202" s="70"/>
      <c r="L202" s="81">
        <f t="shared" si="59"/>
        <v>35</v>
      </c>
      <c r="M202" s="77">
        <v>36</v>
      </c>
      <c r="N202" s="36">
        <f t="shared" si="60"/>
        <v>36</v>
      </c>
      <c r="O202" s="36">
        <f t="shared" si="61"/>
        <v>1</v>
      </c>
      <c r="P202" s="72">
        <f t="shared" si="62"/>
        <v>2.7777777777777776E-2</v>
      </c>
      <c r="Q202" s="44">
        <v>40</v>
      </c>
      <c r="R202" s="36">
        <f t="shared" si="63"/>
        <v>40</v>
      </c>
      <c r="S202" s="36">
        <f t="shared" si="64"/>
        <v>5</v>
      </c>
      <c r="T202" s="45">
        <f t="shared" si="65"/>
        <v>0.125</v>
      </c>
      <c r="U202" s="5"/>
    </row>
    <row r="203" spans="1:21" ht="15.75" customHeight="1" x14ac:dyDescent="0.25">
      <c r="A203" s="58" t="s">
        <v>68</v>
      </c>
      <c r="B203" s="88">
        <f>VLOOKUP(A203,[1]Items!$A$4:$B$282, 2,0)</f>
        <v>1</v>
      </c>
      <c r="C203" s="61" t="s">
        <v>55</v>
      </c>
      <c r="D203" s="37">
        <v>15</v>
      </c>
      <c r="E203" s="59">
        <f>VLOOKUP(C203,[1]Items!$A$4:$B$282, 2,0)</f>
        <v>1</v>
      </c>
      <c r="F203" s="64" t="s">
        <v>67</v>
      </c>
      <c r="G203" s="36">
        <v>12</v>
      </c>
      <c r="H203" s="66">
        <f>VLOOKUP(F203,[1]Items!$A$4:$B$282, 2,0)</f>
        <v>1</v>
      </c>
      <c r="I203" s="84"/>
      <c r="J203" s="36"/>
      <c r="K203" s="70"/>
      <c r="L203" s="81">
        <f t="shared" si="59"/>
        <v>27</v>
      </c>
      <c r="M203" s="77">
        <v>36</v>
      </c>
      <c r="N203" s="36">
        <f t="shared" si="60"/>
        <v>36</v>
      </c>
      <c r="O203" s="36">
        <f t="shared" si="61"/>
        <v>9</v>
      </c>
      <c r="P203" s="72">
        <f t="shared" si="62"/>
        <v>0.25</v>
      </c>
      <c r="Q203" s="44">
        <v>40</v>
      </c>
      <c r="R203" s="36">
        <f t="shared" si="63"/>
        <v>40</v>
      </c>
      <c r="S203" s="36">
        <f t="shared" si="64"/>
        <v>13</v>
      </c>
      <c r="T203" s="45">
        <f t="shared" si="65"/>
        <v>0.32500000000000001</v>
      </c>
      <c r="U203" s="5"/>
    </row>
    <row r="204" spans="1:21" ht="15.75" customHeight="1" x14ac:dyDescent="0.25">
      <c r="A204" s="58" t="s">
        <v>70</v>
      </c>
      <c r="B204" s="88">
        <f>VLOOKUP(A204,[1]Items!$A$4:$B$282, 2,0)</f>
        <v>1</v>
      </c>
      <c r="C204" s="61" t="s">
        <v>55</v>
      </c>
      <c r="D204" s="37">
        <v>15</v>
      </c>
      <c r="E204" s="59">
        <f>VLOOKUP(C204,[1]Items!$A$4:$B$282, 2,0)</f>
        <v>1</v>
      </c>
      <c r="F204" s="64" t="s">
        <v>69</v>
      </c>
      <c r="G204" s="36">
        <v>12</v>
      </c>
      <c r="H204" s="66">
        <f>VLOOKUP(F204,[1]Items!$A$4:$B$282, 2,0)</f>
        <v>1</v>
      </c>
      <c r="I204" s="84"/>
      <c r="J204" s="36"/>
      <c r="K204" s="70"/>
      <c r="L204" s="81">
        <f t="shared" si="59"/>
        <v>27</v>
      </c>
      <c r="M204" s="77">
        <v>36</v>
      </c>
      <c r="N204" s="36">
        <f t="shared" si="60"/>
        <v>36</v>
      </c>
      <c r="O204" s="36">
        <f t="shared" si="61"/>
        <v>9</v>
      </c>
      <c r="P204" s="72">
        <f t="shared" si="62"/>
        <v>0.25</v>
      </c>
      <c r="Q204" s="44">
        <v>40</v>
      </c>
      <c r="R204" s="36">
        <f t="shared" si="63"/>
        <v>40</v>
      </c>
      <c r="S204" s="36">
        <f t="shared" si="64"/>
        <v>13</v>
      </c>
      <c r="T204" s="45">
        <f t="shared" si="65"/>
        <v>0.32500000000000001</v>
      </c>
      <c r="U204" s="5"/>
    </row>
    <row r="205" spans="1:21" x14ac:dyDescent="0.25">
      <c r="A205" s="368" t="s">
        <v>72</v>
      </c>
      <c r="B205" s="369">
        <f>VLOOKUP(A205,[1]Items!$A$4:$B$282, 2,0)</f>
        <v>1</v>
      </c>
      <c r="C205" s="370" t="s">
        <v>55</v>
      </c>
      <c r="D205" s="371">
        <v>15</v>
      </c>
      <c r="E205" s="372">
        <f>VLOOKUP(C205,[1]Items!$A$4:$B$282, 2,0)</f>
        <v>1</v>
      </c>
      <c r="F205" s="373" t="s">
        <v>71</v>
      </c>
      <c r="G205" s="374">
        <v>10</v>
      </c>
      <c r="H205" s="375">
        <f>VLOOKUP(F205,[1]Items!$A$4:$B$282, 2,0)</f>
        <v>2</v>
      </c>
      <c r="I205" s="376"/>
      <c r="J205" s="374"/>
      <c r="K205" s="377"/>
      <c r="L205" s="378">
        <f t="shared" si="59"/>
        <v>35</v>
      </c>
      <c r="M205" s="379">
        <v>36</v>
      </c>
      <c r="N205" s="374">
        <f t="shared" si="60"/>
        <v>36</v>
      </c>
      <c r="O205" s="374">
        <f t="shared" si="61"/>
        <v>1</v>
      </c>
      <c r="P205" s="380">
        <f t="shared" si="62"/>
        <v>2.7777777777777776E-2</v>
      </c>
      <c r="Q205" s="381">
        <v>40</v>
      </c>
      <c r="R205" s="374">
        <f t="shared" si="63"/>
        <v>40</v>
      </c>
      <c r="S205" s="374">
        <f t="shared" si="64"/>
        <v>5</v>
      </c>
      <c r="T205" s="382">
        <f t="shared" si="65"/>
        <v>0.125</v>
      </c>
      <c r="U205" s="5"/>
    </row>
    <row r="206" spans="1:21" ht="15.75" customHeight="1" x14ac:dyDescent="0.3">
      <c r="A206" s="11"/>
      <c r="B206" s="9"/>
      <c r="C206" s="7"/>
      <c r="D206" s="6"/>
      <c r="E206" s="6"/>
      <c r="F206" s="7"/>
      <c r="G206" s="6"/>
      <c r="H206" s="6"/>
      <c r="I206" s="8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5"/>
    </row>
    <row r="207" spans="1:21" ht="15.75" customHeight="1" x14ac:dyDescent="0.3">
      <c r="A207" s="11"/>
      <c r="B207" s="9"/>
      <c r="C207" s="7"/>
      <c r="D207" s="6"/>
      <c r="E207" s="6"/>
      <c r="F207" s="7"/>
      <c r="G207" s="6"/>
      <c r="H207" s="6"/>
      <c r="I207" s="8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5"/>
    </row>
    <row r="208" spans="1:21" ht="15.75" customHeight="1" x14ac:dyDescent="0.3">
      <c r="A208" s="11"/>
      <c r="B208" s="9"/>
      <c r="C208" s="7"/>
      <c r="D208" s="6"/>
      <c r="E208" s="6"/>
      <c r="F208" s="7"/>
      <c r="G208" s="6"/>
      <c r="H208" s="6"/>
      <c r="I208" s="8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5"/>
    </row>
    <row r="209" spans="1:21" ht="15.75" customHeight="1" x14ac:dyDescent="0.3">
      <c r="A209" s="11"/>
      <c r="B209" s="9"/>
      <c r="C209" s="7"/>
      <c r="D209" s="6"/>
      <c r="E209" s="6"/>
      <c r="F209" s="7"/>
      <c r="G209" s="6"/>
      <c r="H209" s="6"/>
      <c r="I209" s="8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5"/>
    </row>
    <row r="210" spans="1:21" ht="15.75" customHeight="1" x14ac:dyDescent="0.3">
      <c r="A210" s="11"/>
      <c r="B210" s="9"/>
      <c r="C210" s="7"/>
      <c r="D210" s="6"/>
      <c r="E210" s="6"/>
      <c r="F210" s="7"/>
      <c r="G210" s="6"/>
      <c r="H210" s="6"/>
      <c r="I210" s="8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5"/>
    </row>
    <row r="211" spans="1:21" ht="15.75" customHeight="1" x14ac:dyDescent="0.3">
      <c r="A211" s="11"/>
      <c r="B211" s="9"/>
      <c r="C211" s="7"/>
      <c r="D211" s="6"/>
      <c r="E211" s="6"/>
      <c r="F211" s="7"/>
      <c r="G211" s="6"/>
      <c r="H211" s="6"/>
      <c r="I211" s="8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5"/>
    </row>
    <row r="212" spans="1:21" ht="15.75" customHeight="1" x14ac:dyDescent="0.3">
      <c r="A212" s="11"/>
      <c r="B212" s="9"/>
      <c r="C212" s="7"/>
      <c r="D212" s="6"/>
      <c r="E212" s="6"/>
      <c r="F212" s="7"/>
      <c r="G212" s="6"/>
      <c r="H212" s="6"/>
      <c r="I212" s="8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5"/>
    </row>
    <row r="213" spans="1:21" ht="15.75" customHeight="1" x14ac:dyDescent="0.3">
      <c r="A213" s="11"/>
      <c r="B213" s="9"/>
      <c r="C213" s="7"/>
      <c r="D213" s="6"/>
      <c r="E213" s="6"/>
      <c r="F213" s="7"/>
      <c r="G213" s="6"/>
      <c r="H213" s="6"/>
      <c r="I213" s="8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5"/>
    </row>
    <row r="214" spans="1:21" ht="15.75" customHeight="1" x14ac:dyDescent="0.3">
      <c r="A214" s="11"/>
      <c r="B214" s="9"/>
      <c r="C214" s="7"/>
      <c r="D214" s="6"/>
      <c r="E214" s="6"/>
      <c r="F214" s="7"/>
      <c r="G214" s="6"/>
      <c r="H214" s="6"/>
      <c r="I214" s="8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5"/>
    </row>
    <row r="215" spans="1:21" ht="15.75" customHeight="1" x14ac:dyDescent="0.3">
      <c r="A215" s="11"/>
      <c r="B215" s="9"/>
      <c r="C215" s="7"/>
      <c r="D215" s="6"/>
      <c r="E215" s="6"/>
      <c r="F215" s="7"/>
      <c r="G215" s="6"/>
      <c r="H215" s="6"/>
      <c r="I215" s="8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5"/>
    </row>
    <row r="216" spans="1:21" ht="15.75" customHeight="1" x14ac:dyDescent="0.3">
      <c r="A216" s="11"/>
      <c r="B216" s="9"/>
      <c r="C216" s="7"/>
      <c r="D216" s="6"/>
      <c r="E216" s="6"/>
      <c r="F216" s="7"/>
      <c r="G216" s="6"/>
      <c r="H216" s="6"/>
      <c r="I216" s="8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5"/>
    </row>
    <row r="217" spans="1:21" ht="15.75" customHeight="1" x14ac:dyDescent="0.3">
      <c r="A217" s="11"/>
      <c r="B217" s="9"/>
      <c r="C217" s="7"/>
      <c r="D217" s="6"/>
      <c r="E217" s="6"/>
      <c r="F217" s="7"/>
      <c r="G217" s="6"/>
      <c r="H217" s="6"/>
      <c r="I217" s="8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5"/>
    </row>
    <row r="218" spans="1:21" ht="15.75" customHeight="1" x14ac:dyDescent="0.3">
      <c r="A218" s="11"/>
      <c r="B218" s="9"/>
      <c r="C218" s="7"/>
      <c r="D218" s="6"/>
      <c r="E218" s="6"/>
      <c r="F218" s="7"/>
      <c r="G218" s="6"/>
      <c r="H218" s="6"/>
      <c r="I218" s="8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5"/>
    </row>
    <row r="219" spans="1:21" ht="15.75" customHeight="1" x14ac:dyDescent="0.3">
      <c r="A219" s="11"/>
      <c r="B219" s="9"/>
      <c r="C219" s="7"/>
      <c r="D219" s="6"/>
      <c r="E219" s="6"/>
      <c r="F219" s="7"/>
      <c r="G219" s="6"/>
      <c r="H219" s="6"/>
      <c r="I219" s="8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5"/>
    </row>
    <row r="220" spans="1:21" ht="15.75" customHeight="1" x14ac:dyDescent="0.3">
      <c r="A220" s="11"/>
      <c r="B220" s="9"/>
      <c r="C220" s="7"/>
      <c r="D220" s="6"/>
      <c r="E220" s="6"/>
      <c r="F220" s="7"/>
      <c r="G220" s="6"/>
      <c r="H220" s="6"/>
      <c r="I220" s="8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5"/>
    </row>
    <row r="221" spans="1:21" ht="15.75" customHeight="1" x14ac:dyDescent="0.3">
      <c r="A221" s="11"/>
      <c r="B221" s="9"/>
      <c r="C221" s="7"/>
      <c r="D221" s="6"/>
      <c r="E221" s="6"/>
      <c r="F221" s="7"/>
      <c r="G221" s="6"/>
      <c r="H221" s="6"/>
      <c r="I221" s="8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5"/>
    </row>
    <row r="222" spans="1:21" ht="15.75" customHeight="1" x14ac:dyDescent="0.3">
      <c r="A222" s="11"/>
      <c r="B222" s="9"/>
      <c r="C222" s="7"/>
      <c r="D222" s="6"/>
      <c r="E222" s="6"/>
      <c r="F222" s="7"/>
      <c r="G222" s="6"/>
      <c r="H222" s="6"/>
      <c r="I222" s="8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5"/>
    </row>
    <row r="223" spans="1:21" ht="15.75" customHeight="1" x14ac:dyDescent="0.3">
      <c r="A223" s="11"/>
      <c r="B223" s="9"/>
      <c r="C223" s="7"/>
      <c r="D223" s="6"/>
      <c r="E223" s="6"/>
      <c r="F223" s="7"/>
      <c r="G223" s="6"/>
      <c r="H223" s="6"/>
      <c r="I223" s="8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5"/>
    </row>
    <row r="224" spans="1:21" ht="15.75" customHeight="1" x14ac:dyDescent="0.3">
      <c r="A224" s="11"/>
      <c r="B224" s="9"/>
      <c r="C224" s="7"/>
      <c r="D224" s="6"/>
      <c r="E224" s="6"/>
      <c r="F224" s="7"/>
      <c r="G224" s="6"/>
      <c r="H224" s="6"/>
      <c r="I224" s="8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5"/>
    </row>
    <row r="225" spans="1:21" ht="15.75" customHeight="1" x14ac:dyDescent="0.3">
      <c r="A225" s="11"/>
      <c r="B225" s="9"/>
      <c r="C225" s="7"/>
      <c r="D225" s="6"/>
      <c r="E225" s="6"/>
      <c r="F225" s="7"/>
      <c r="G225" s="6"/>
      <c r="H225" s="6"/>
      <c r="I225" s="8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5"/>
    </row>
    <row r="226" spans="1:21" ht="15.75" customHeight="1" x14ac:dyDescent="0.3">
      <c r="A226" s="11"/>
      <c r="B226" s="9"/>
      <c r="C226" s="7"/>
      <c r="D226" s="6"/>
      <c r="E226" s="6"/>
      <c r="F226" s="7"/>
      <c r="G226" s="6"/>
      <c r="H226" s="6"/>
      <c r="I226" s="8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5"/>
    </row>
    <row r="227" spans="1:21" ht="15.75" customHeight="1" x14ac:dyDescent="0.3">
      <c r="A227" s="11"/>
      <c r="B227" s="9"/>
      <c r="C227" s="7"/>
      <c r="D227" s="6"/>
      <c r="E227" s="6"/>
      <c r="F227" s="7"/>
      <c r="G227" s="6"/>
      <c r="H227" s="6"/>
      <c r="I227" s="8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5"/>
    </row>
    <row r="228" spans="1:21" ht="15.75" customHeight="1" x14ac:dyDescent="0.3">
      <c r="A228" s="11"/>
      <c r="B228" s="9"/>
      <c r="C228" s="7"/>
      <c r="D228" s="6"/>
      <c r="E228" s="6"/>
      <c r="F228" s="7"/>
      <c r="G228" s="6"/>
      <c r="H228" s="6"/>
      <c r="I228" s="8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5"/>
    </row>
    <row r="229" spans="1:21" ht="15.75" customHeight="1" x14ac:dyDescent="0.3">
      <c r="A229" s="11"/>
      <c r="B229" s="9"/>
      <c r="C229" s="7"/>
      <c r="D229" s="6"/>
      <c r="E229" s="6"/>
      <c r="F229" s="7"/>
      <c r="G229" s="6"/>
      <c r="H229" s="6"/>
      <c r="I229" s="8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5"/>
    </row>
    <row r="230" spans="1:21" ht="15.75" customHeight="1" x14ac:dyDescent="0.3">
      <c r="A230" s="11"/>
      <c r="B230" s="9"/>
      <c r="C230" s="7"/>
      <c r="D230" s="6"/>
      <c r="E230" s="6"/>
      <c r="F230" s="7"/>
      <c r="G230" s="6"/>
      <c r="H230" s="6"/>
      <c r="I230" s="8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5"/>
    </row>
    <row r="231" spans="1:21" ht="15.75" customHeight="1" x14ac:dyDescent="0.3">
      <c r="A231" s="11"/>
      <c r="B231" s="9"/>
      <c r="C231" s="7"/>
      <c r="D231" s="6"/>
      <c r="E231" s="6"/>
      <c r="F231" s="7"/>
      <c r="G231" s="6"/>
      <c r="H231" s="6"/>
      <c r="I231" s="8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5"/>
    </row>
    <row r="232" spans="1:21" ht="15.75" customHeight="1" x14ac:dyDescent="0.3">
      <c r="A232" s="11"/>
      <c r="B232" s="9"/>
      <c r="C232" s="7"/>
      <c r="D232" s="6"/>
      <c r="E232" s="6"/>
      <c r="F232" s="7"/>
      <c r="G232" s="6"/>
      <c r="H232" s="6"/>
      <c r="I232" s="8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5"/>
    </row>
    <row r="233" spans="1:21" ht="15.75" customHeight="1" x14ac:dyDescent="0.3">
      <c r="A233" s="11"/>
      <c r="B233" s="9"/>
      <c r="C233" s="7"/>
      <c r="D233" s="6"/>
      <c r="E233" s="6"/>
      <c r="F233" s="7"/>
      <c r="G233" s="6"/>
      <c r="H233" s="6"/>
      <c r="I233" s="8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5"/>
    </row>
    <row r="234" spans="1:21" ht="15.75" customHeight="1" x14ac:dyDescent="0.3">
      <c r="A234" s="11"/>
      <c r="B234" s="9"/>
      <c r="C234" s="7"/>
      <c r="D234" s="6"/>
      <c r="E234" s="6"/>
      <c r="F234" s="7"/>
      <c r="G234" s="6"/>
      <c r="H234" s="6"/>
      <c r="I234" s="8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5"/>
    </row>
    <row r="235" spans="1:21" ht="15.75" customHeight="1" x14ac:dyDescent="0.3">
      <c r="A235" s="11"/>
      <c r="B235" s="9"/>
      <c r="C235" s="7"/>
      <c r="D235" s="6"/>
      <c r="E235" s="6"/>
      <c r="F235" s="7"/>
      <c r="G235" s="6"/>
      <c r="H235" s="6"/>
      <c r="I235" s="8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5"/>
    </row>
    <row r="236" spans="1:21" ht="15.75" customHeight="1" x14ac:dyDescent="0.3">
      <c r="A236" s="11"/>
      <c r="B236" s="9"/>
      <c r="C236" s="7"/>
      <c r="D236" s="6"/>
      <c r="E236" s="6"/>
      <c r="F236" s="7"/>
      <c r="G236" s="6"/>
      <c r="H236" s="6"/>
      <c r="I236" s="8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5"/>
    </row>
    <row r="237" spans="1:21" ht="15.75" customHeight="1" x14ac:dyDescent="0.3">
      <c r="A237" s="11"/>
      <c r="B237" s="9"/>
      <c r="C237" s="7"/>
      <c r="D237" s="6"/>
      <c r="E237" s="6"/>
      <c r="F237" s="7"/>
      <c r="G237" s="6"/>
      <c r="H237" s="6"/>
      <c r="I237" s="8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5"/>
    </row>
    <row r="238" spans="1:21" ht="15.75" customHeight="1" x14ac:dyDescent="0.3">
      <c r="A238" s="11"/>
      <c r="B238" s="9"/>
      <c r="C238" s="7"/>
      <c r="D238" s="6"/>
      <c r="E238" s="6"/>
      <c r="F238" s="7"/>
      <c r="G238" s="6"/>
      <c r="H238" s="6"/>
      <c r="I238" s="8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5"/>
    </row>
    <row r="239" spans="1:21" ht="15.75" customHeight="1" x14ac:dyDescent="0.3">
      <c r="A239" s="11"/>
      <c r="B239" s="9"/>
      <c r="C239" s="7"/>
      <c r="D239" s="6"/>
      <c r="E239" s="6"/>
      <c r="F239" s="7"/>
      <c r="G239" s="6"/>
      <c r="H239" s="6"/>
      <c r="I239" s="8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5"/>
    </row>
    <row r="240" spans="1:21" ht="15.75" customHeight="1" x14ac:dyDescent="0.3">
      <c r="A240" s="11"/>
      <c r="B240" s="9"/>
      <c r="C240" s="7"/>
      <c r="D240" s="6"/>
      <c r="E240" s="6"/>
      <c r="F240" s="7"/>
      <c r="G240" s="6"/>
      <c r="H240" s="6"/>
      <c r="I240" s="8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5"/>
    </row>
    <row r="241" spans="1:21" ht="15.75" customHeight="1" x14ac:dyDescent="0.3">
      <c r="A241" s="11"/>
      <c r="B241" s="9"/>
      <c r="C241" s="7"/>
      <c r="D241" s="6"/>
      <c r="E241" s="6"/>
      <c r="F241" s="7"/>
      <c r="G241" s="6"/>
      <c r="H241" s="6"/>
      <c r="I241" s="8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5"/>
    </row>
    <row r="242" spans="1:21" ht="15.75" customHeight="1" x14ac:dyDescent="0.3">
      <c r="A242" s="11"/>
      <c r="B242" s="9"/>
      <c r="C242" s="7"/>
      <c r="D242" s="6"/>
      <c r="E242" s="6"/>
      <c r="F242" s="7"/>
      <c r="G242" s="6"/>
      <c r="H242" s="6"/>
      <c r="I242" s="8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5"/>
    </row>
    <row r="243" spans="1:21" ht="15.75" customHeight="1" x14ac:dyDescent="0.3">
      <c r="A243" s="11"/>
      <c r="B243" s="9"/>
      <c r="C243" s="7"/>
      <c r="D243" s="6"/>
      <c r="E243" s="6"/>
      <c r="F243" s="7"/>
      <c r="G243" s="6"/>
      <c r="H243" s="6"/>
      <c r="I243" s="8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5"/>
    </row>
    <row r="244" spans="1:21" ht="15.75" customHeight="1" x14ac:dyDescent="0.3">
      <c r="A244" s="11"/>
      <c r="B244" s="9"/>
      <c r="C244" s="7"/>
      <c r="D244" s="6"/>
      <c r="E244" s="6"/>
      <c r="F244" s="7"/>
      <c r="G244" s="6"/>
      <c r="H244" s="6"/>
      <c r="I244" s="8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5"/>
    </row>
    <row r="245" spans="1:21" ht="15.75" customHeight="1" x14ac:dyDescent="0.3">
      <c r="A245" s="11"/>
      <c r="B245" s="9"/>
      <c r="C245" s="7"/>
      <c r="D245" s="6"/>
      <c r="E245" s="6"/>
      <c r="F245" s="7"/>
      <c r="G245" s="6"/>
      <c r="H245" s="6"/>
      <c r="I245" s="8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5"/>
    </row>
    <row r="246" spans="1:21" ht="15.75" customHeight="1" x14ac:dyDescent="0.3">
      <c r="A246" s="11"/>
      <c r="B246" s="9"/>
      <c r="C246" s="7"/>
      <c r="D246" s="6"/>
      <c r="E246" s="6"/>
      <c r="F246" s="7"/>
      <c r="G246" s="6"/>
      <c r="H246" s="6"/>
      <c r="I246" s="8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5"/>
    </row>
    <row r="247" spans="1:21" ht="15.75" customHeight="1" x14ac:dyDescent="0.3">
      <c r="A247" s="11"/>
      <c r="B247" s="9"/>
      <c r="C247" s="7"/>
      <c r="D247" s="6"/>
      <c r="E247" s="6"/>
      <c r="F247" s="7"/>
      <c r="G247" s="6"/>
      <c r="H247" s="6"/>
      <c r="I247" s="8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5"/>
    </row>
    <row r="248" spans="1:21" ht="15.75" customHeight="1" x14ac:dyDescent="0.3">
      <c r="A248" s="11"/>
      <c r="B248" s="9"/>
      <c r="C248" s="7"/>
      <c r="D248" s="6"/>
      <c r="E248" s="6"/>
      <c r="F248" s="7"/>
      <c r="G248" s="6"/>
      <c r="H248" s="6"/>
      <c r="I248" s="8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5"/>
    </row>
    <row r="249" spans="1:21" ht="15.75" customHeight="1" x14ac:dyDescent="0.3">
      <c r="A249" s="11"/>
      <c r="B249" s="9"/>
      <c r="C249" s="7"/>
      <c r="D249" s="6"/>
      <c r="E249" s="6"/>
      <c r="F249" s="7"/>
      <c r="G249" s="6"/>
      <c r="H249" s="6"/>
      <c r="I249" s="8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5"/>
    </row>
    <row r="250" spans="1:21" ht="15.75" customHeight="1" x14ac:dyDescent="0.3">
      <c r="A250" s="11"/>
      <c r="B250" s="9"/>
      <c r="C250" s="7"/>
      <c r="D250" s="6"/>
      <c r="E250" s="6"/>
      <c r="F250" s="7"/>
      <c r="G250" s="6"/>
      <c r="H250" s="6"/>
      <c r="I250" s="8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5"/>
    </row>
    <row r="251" spans="1:21" ht="15.75" customHeight="1" x14ac:dyDescent="0.3">
      <c r="A251" s="11"/>
      <c r="B251" s="9"/>
      <c r="C251" s="7"/>
      <c r="D251" s="6"/>
      <c r="E251" s="6"/>
      <c r="F251" s="7"/>
      <c r="G251" s="6"/>
      <c r="H251" s="6"/>
      <c r="I251" s="8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5"/>
    </row>
    <row r="252" spans="1:21" ht="15.75" customHeight="1" x14ac:dyDescent="0.3">
      <c r="A252" s="11"/>
      <c r="B252" s="9"/>
      <c r="C252" s="7"/>
      <c r="D252" s="6"/>
      <c r="E252" s="6"/>
      <c r="F252" s="7"/>
      <c r="G252" s="6"/>
      <c r="H252" s="6"/>
      <c r="I252" s="8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5"/>
    </row>
    <row r="253" spans="1:21" ht="15.75" customHeight="1" x14ac:dyDescent="0.3">
      <c r="A253" s="11"/>
      <c r="B253" s="9"/>
      <c r="C253" s="7"/>
      <c r="D253" s="6"/>
      <c r="E253" s="6"/>
      <c r="F253" s="7"/>
      <c r="G253" s="6"/>
      <c r="H253" s="6"/>
      <c r="I253" s="8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5"/>
    </row>
    <row r="254" spans="1:21" ht="15.75" customHeight="1" x14ac:dyDescent="0.3">
      <c r="A254" s="11"/>
      <c r="B254" s="9"/>
      <c r="C254" s="7"/>
      <c r="D254" s="6"/>
      <c r="E254" s="6"/>
      <c r="F254" s="7"/>
      <c r="G254" s="6"/>
      <c r="H254" s="6"/>
      <c r="I254" s="8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5"/>
    </row>
    <row r="255" spans="1:21" ht="15.75" customHeight="1" x14ac:dyDescent="0.3">
      <c r="A255" s="11"/>
      <c r="B255" s="9"/>
      <c r="C255" s="7"/>
      <c r="D255" s="6"/>
      <c r="E255" s="6"/>
      <c r="F255" s="7"/>
      <c r="G255" s="6"/>
      <c r="H255" s="6"/>
      <c r="I255" s="8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5"/>
    </row>
    <row r="256" spans="1:21" ht="15.75" customHeight="1" x14ac:dyDescent="0.3">
      <c r="A256" s="11"/>
      <c r="B256" s="9"/>
      <c r="C256" s="7"/>
      <c r="D256" s="6"/>
      <c r="E256" s="6"/>
      <c r="F256" s="7"/>
      <c r="G256" s="6"/>
      <c r="H256" s="6"/>
      <c r="I256" s="8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5"/>
    </row>
    <row r="257" spans="1:21" ht="15.75" customHeight="1" x14ac:dyDescent="0.3">
      <c r="A257" s="11"/>
      <c r="B257" s="9"/>
      <c r="C257" s="7"/>
      <c r="D257" s="6"/>
      <c r="E257" s="6"/>
      <c r="F257" s="7"/>
      <c r="G257" s="6"/>
      <c r="H257" s="6"/>
      <c r="I257" s="8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5"/>
    </row>
    <row r="258" spans="1:21" ht="15.75" customHeight="1" x14ac:dyDescent="0.3">
      <c r="A258" s="11"/>
      <c r="B258" s="9"/>
      <c r="C258" s="7"/>
      <c r="D258" s="6"/>
      <c r="E258" s="6"/>
      <c r="F258" s="7"/>
      <c r="G258" s="6"/>
      <c r="H258" s="6"/>
      <c r="I258" s="8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5"/>
    </row>
    <row r="259" spans="1:21" ht="15.75" customHeight="1" x14ac:dyDescent="0.3">
      <c r="A259" s="11"/>
      <c r="B259" s="9"/>
      <c r="C259" s="7"/>
      <c r="D259" s="6"/>
      <c r="E259" s="6"/>
      <c r="F259" s="7"/>
      <c r="G259" s="6"/>
      <c r="H259" s="6"/>
      <c r="I259" s="8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5"/>
    </row>
    <row r="260" spans="1:21" ht="15.75" customHeight="1" x14ac:dyDescent="0.3">
      <c r="A260" s="11"/>
      <c r="B260" s="9"/>
      <c r="C260" s="7"/>
      <c r="D260" s="6"/>
      <c r="E260" s="6"/>
      <c r="F260" s="7"/>
      <c r="G260" s="6"/>
      <c r="H260" s="6"/>
      <c r="I260" s="8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5"/>
    </row>
    <row r="261" spans="1:21" ht="15.75" customHeight="1" x14ac:dyDescent="0.3">
      <c r="A261" s="11"/>
      <c r="B261" s="9"/>
      <c r="C261" s="7"/>
      <c r="D261" s="6"/>
      <c r="E261" s="6"/>
      <c r="F261" s="7"/>
      <c r="G261" s="6"/>
      <c r="H261" s="6"/>
      <c r="I261" s="8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5"/>
    </row>
    <row r="262" spans="1:21" ht="15.75" customHeight="1" x14ac:dyDescent="0.3">
      <c r="A262" s="11"/>
      <c r="B262" s="9"/>
      <c r="C262" s="7"/>
      <c r="D262" s="6"/>
      <c r="E262" s="6"/>
      <c r="F262" s="7"/>
      <c r="G262" s="6"/>
      <c r="H262" s="6"/>
      <c r="I262" s="8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5"/>
    </row>
    <row r="263" spans="1:21" ht="15.75" customHeight="1" x14ac:dyDescent="0.3">
      <c r="A263" s="11"/>
      <c r="B263" s="9"/>
      <c r="C263" s="7"/>
      <c r="D263" s="6"/>
      <c r="E263" s="6"/>
      <c r="F263" s="7"/>
      <c r="G263" s="6"/>
      <c r="H263" s="6"/>
      <c r="I263" s="8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5"/>
    </row>
    <row r="264" spans="1:21" ht="15.75" customHeight="1" x14ac:dyDescent="0.3">
      <c r="A264" s="11"/>
      <c r="B264" s="9"/>
      <c r="C264" s="7"/>
      <c r="D264" s="6"/>
      <c r="E264" s="6"/>
      <c r="F264" s="7"/>
      <c r="G264" s="6"/>
      <c r="H264" s="6"/>
      <c r="I264" s="8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5"/>
    </row>
    <row r="265" spans="1:21" ht="15.75" customHeight="1" x14ac:dyDescent="0.3">
      <c r="A265" s="11"/>
      <c r="B265" s="9"/>
      <c r="C265" s="7"/>
      <c r="D265" s="6"/>
      <c r="E265" s="6"/>
      <c r="F265" s="7"/>
      <c r="G265" s="6"/>
      <c r="H265" s="6"/>
      <c r="I265" s="8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5"/>
    </row>
    <row r="266" spans="1:21" ht="15.75" customHeight="1" x14ac:dyDescent="0.3">
      <c r="A266" s="11"/>
      <c r="B266" s="9"/>
      <c r="C266" s="7"/>
      <c r="D266" s="6"/>
      <c r="E266" s="6"/>
      <c r="F266" s="7"/>
      <c r="G266" s="6"/>
      <c r="H266" s="6"/>
      <c r="I266" s="8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5"/>
    </row>
    <row r="267" spans="1:21" ht="15.75" customHeight="1" x14ac:dyDescent="0.3">
      <c r="A267" s="11"/>
      <c r="B267" s="9"/>
      <c r="C267" s="7"/>
      <c r="D267" s="6"/>
      <c r="E267" s="6"/>
      <c r="F267" s="7"/>
      <c r="G267" s="6"/>
      <c r="H267" s="6"/>
      <c r="I267" s="8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5"/>
    </row>
    <row r="268" spans="1:21" ht="15.75" customHeight="1" x14ac:dyDescent="0.3">
      <c r="A268" s="11"/>
      <c r="B268" s="9"/>
      <c r="C268" s="7"/>
      <c r="D268" s="6"/>
      <c r="E268" s="6"/>
      <c r="F268" s="7"/>
      <c r="G268" s="6"/>
      <c r="H268" s="6"/>
      <c r="I268" s="8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5"/>
    </row>
    <row r="269" spans="1:21" ht="15.75" customHeight="1" x14ac:dyDescent="0.3">
      <c r="A269" s="11"/>
      <c r="B269" s="9"/>
      <c r="C269" s="7"/>
      <c r="D269" s="6"/>
      <c r="E269" s="6"/>
      <c r="F269" s="7"/>
      <c r="G269" s="6"/>
      <c r="H269" s="6"/>
      <c r="I269" s="8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5"/>
    </row>
    <row r="270" spans="1:21" ht="15.75" customHeight="1" x14ac:dyDescent="0.3">
      <c r="A270" s="11"/>
      <c r="B270" s="9"/>
      <c r="C270" s="7"/>
      <c r="D270" s="6"/>
      <c r="E270" s="6"/>
      <c r="F270" s="7"/>
      <c r="G270" s="6"/>
      <c r="H270" s="6"/>
      <c r="I270" s="8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5"/>
    </row>
    <row r="271" spans="1:21" ht="15.75" customHeight="1" x14ac:dyDescent="0.3">
      <c r="A271" s="11"/>
      <c r="B271" s="9"/>
      <c r="C271" s="7"/>
      <c r="D271" s="6"/>
      <c r="E271" s="6"/>
      <c r="F271" s="7"/>
      <c r="G271" s="6"/>
      <c r="H271" s="6"/>
      <c r="I271" s="8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5"/>
    </row>
    <row r="272" spans="1:21" ht="15.75" customHeight="1" x14ac:dyDescent="0.3">
      <c r="A272" s="11"/>
      <c r="B272" s="9"/>
      <c r="C272" s="7"/>
      <c r="D272" s="6"/>
      <c r="E272" s="6"/>
      <c r="F272" s="7"/>
      <c r="G272" s="6"/>
      <c r="H272" s="6"/>
      <c r="I272" s="8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5"/>
    </row>
    <row r="273" spans="1:21" ht="15.75" customHeight="1" x14ac:dyDescent="0.3">
      <c r="A273" s="11"/>
      <c r="B273" s="9"/>
      <c r="C273" s="7"/>
      <c r="D273" s="6"/>
      <c r="E273" s="6"/>
      <c r="F273" s="7"/>
      <c r="G273" s="6"/>
      <c r="H273" s="6"/>
      <c r="I273" s="8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5"/>
    </row>
    <row r="274" spans="1:21" ht="15.75" customHeight="1" x14ac:dyDescent="0.3">
      <c r="A274" s="11"/>
      <c r="B274" s="9"/>
      <c r="C274" s="7"/>
      <c r="D274" s="6"/>
      <c r="E274" s="6"/>
      <c r="F274" s="7"/>
      <c r="G274" s="6"/>
      <c r="H274" s="6"/>
      <c r="I274" s="8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5"/>
    </row>
    <row r="275" spans="1:21" ht="15.75" customHeight="1" x14ac:dyDescent="0.3">
      <c r="A275" s="11"/>
      <c r="B275" s="9"/>
      <c r="C275" s="7"/>
      <c r="D275" s="6"/>
      <c r="E275" s="6"/>
      <c r="F275" s="7"/>
      <c r="G275" s="6"/>
      <c r="H275" s="6"/>
      <c r="I275" s="8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5"/>
    </row>
    <row r="276" spans="1:21" ht="15.75" customHeight="1" x14ac:dyDescent="0.3">
      <c r="A276" s="11"/>
      <c r="B276" s="9"/>
      <c r="C276" s="7"/>
      <c r="D276" s="6"/>
      <c r="E276" s="6"/>
      <c r="F276" s="7"/>
      <c r="G276" s="6"/>
      <c r="H276" s="6"/>
      <c r="I276" s="8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5"/>
    </row>
    <row r="277" spans="1:21" ht="15.75" customHeight="1" x14ac:dyDescent="0.3">
      <c r="A277" s="11"/>
      <c r="B277" s="9"/>
      <c r="C277" s="7"/>
      <c r="D277" s="6"/>
      <c r="E277" s="6"/>
      <c r="F277" s="7"/>
      <c r="G277" s="6"/>
      <c r="H277" s="6"/>
      <c r="I277" s="8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5"/>
    </row>
    <row r="278" spans="1:21" ht="15.75" customHeight="1" x14ac:dyDescent="0.3">
      <c r="A278" s="11"/>
      <c r="B278" s="9"/>
      <c r="C278" s="7"/>
      <c r="D278" s="6"/>
      <c r="E278" s="6"/>
      <c r="F278" s="7"/>
      <c r="G278" s="6"/>
      <c r="H278" s="6"/>
      <c r="I278" s="8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5"/>
    </row>
    <row r="279" spans="1:21" ht="15.75" customHeight="1" x14ac:dyDescent="0.3">
      <c r="A279" s="11"/>
      <c r="B279" s="9"/>
      <c r="C279" s="7"/>
      <c r="D279" s="6"/>
      <c r="E279" s="6"/>
      <c r="F279" s="7"/>
      <c r="G279" s="6"/>
      <c r="H279" s="6"/>
      <c r="I279" s="8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5"/>
    </row>
    <row r="280" spans="1:21" ht="15.75" customHeight="1" x14ac:dyDescent="0.3">
      <c r="A280" s="11"/>
      <c r="B280" s="9"/>
      <c r="C280" s="7"/>
      <c r="D280" s="6"/>
      <c r="E280" s="6"/>
      <c r="F280" s="7"/>
      <c r="G280" s="6"/>
      <c r="H280" s="6"/>
      <c r="I280" s="8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5"/>
    </row>
    <row r="281" spans="1:21" ht="15.75" customHeight="1" x14ac:dyDescent="0.3">
      <c r="A281" s="11"/>
      <c r="B281" s="9"/>
      <c r="C281" s="7"/>
      <c r="D281" s="6"/>
      <c r="E281" s="6"/>
      <c r="F281" s="7"/>
      <c r="G281" s="6"/>
      <c r="H281" s="6"/>
      <c r="I281" s="8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5"/>
    </row>
    <row r="282" spans="1:21" ht="15.75" customHeight="1" x14ac:dyDescent="0.3">
      <c r="A282" s="11"/>
      <c r="B282" s="9"/>
      <c r="C282" s="7"/>
      <c r="D282" s="6"/>
      <c r="E282" s="6"/>
      <c r="F282" s="7"/>
      <c r="G282" s="6"/>
      <c r="H282" s="6"/>
      <c r="I282" s="8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5"/>
    </row>
    <row r="283" spans="1:21" ht="15.75" customHeight="1" x14ac:dyDescent="0.3">
      <c r="A283" s="11"/>
      <c r="B283" s="9"/>
      <c r="C283" s="7"/>
      <c r="D283" s="6"/>
      <c r="E283" s="6"/>
      <c r="F283" s="7"/>
      <c r="G283" s="6"/>
      <c r="H283" s="6"/>
      <c r="I283" s="8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5"/>
    </row>
    <row r="284" spans="1:21" ht="15.75" customHeight="1" x14ac:dyDescent="0.3">
      <c r="A284" s="11"/>
      <c r="B284" s="9"/>
      <c r="C284" s="7"/>
      <c r="D284" s="6"/>
      <c r="E284" s="6"/>
      <c r="F284" s="7"/>
      <c r="G284" s="6"/>
      <c r="H284" s="6"/>
      <c r="I284" s="8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5"/>
    </row>
    <row r="285" spans="1:21" ht="15.75" customHeight="1" x14ac:dyDescent="0.3">
      <c r="A285" s="11"/>
      <c r="B285" s="9"/>
      <c r="C285" s="7"/>
      <c r="D285" s="6"/>
      <c r="E285" s="6"/>
      <c r="F285" s="7"/>
      <c r="G285" s="6"/>
      <c r="H285" s="6"/>
      <c r="I285" s="8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5"/>
    </row>
    <row r="286" spans="1:21" ht="15.75" customHeight="1" x14ac:dyDescent="0.3">
      <c r="A286" s="11"/>
      <c r="B286" s="9"/>
      <c r="C286" s="7"/>
      <c r="D286" s="6"/>
      <c r="E286" s="6"/>
      <c r="F286" s="7"/>
      <c r="G286" s="6"/>
      <c r="H286" s="6"/>
      <c r="I286" s="8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5"/>
    </row>
    <row r="287" spans="1:21" ht="15.75" customHeight="1" x14ac:dyDescent="0.3">
      <c r="A287" s="11"/>
      <c r="B287" s="9"/>
      <c r="C287" s="7"/>
      <c r="D287" s="6"/>
      <c r="E287" s="6"/>
      <c r="F287" s="7"/>
      <c r="G287" s="6"/>
      <c r="H287" s="6"/>
      <c r="I287" s="8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5"/>
    </row>
    <row r="288" spans="1:21" ht="15.75" customHeight="1" x14ac:dyDescent="0.3">
      <c r="A288" s="11"/>
      <c r="B288" s="9"/>
      <c r="C288" s="7"/>
      <c r="D288" s="6"/>
      <c r="E288" s="6"/>
      <c r="F288" s="7"/>
      <c r="G288" s="6"/>
      <c r="H288" s="6"/>
      <c r="I288" s="8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5"/>
    </row>
    <row r="289" spans="1:21" ht="15.75" customHeight="1" x14ac:dyDescent="0.3">
      <c r="A289" s="11"/>
      <c r="B289" s="9"/>
      <c r="C289" s="7"/>
      <c r="D289" s="6"/>
      <c r="E289" s="6"/>
      <c r="F289" s="7"/>
      <c r="G289" s="6"/>
      <c r="H289" s="6"/>
      <c r="I289" s="8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5"/>
    </row>
    <row r="290" spans="1:21" ht="15.75" customHeight="1" x14ac:dyDescent="0.3">
      <c r="A290" s="11"/>
      <c r="B290" s="9"/>
      <c r="C290" s="7"/>
      <c r="D290" s="6"/>
      <c r="E290" s="6"/>
      <c r="F290" s="7"/>
      <c r="G290" s="6"/>
      <c r="H290" s="6"/>
      <c r="I290" s="8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5"/>
    </row>
    <row r="291" spans="1:21" ht="15.75" customHeight="1" x14ac:dyDescent="0.3">
      <c r="A291" s="11"/>
      <c r="B291" s="9"/>
      <c r="C291" s="7"/>
      <c r="D291" s="6"/>
      <c r="E291" s="6"/>
      <c r="F291" s="7"/>
      <c r="G291" s="6"/>
      <c r="H291" s="6"/>
      <c r="I291" s="8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5"/>
    </row>
    <row r="292" spans="1:21" ht="15.75" customHeight="1" x14ac:dyDescent="0.3">
      <c r="A292" s="11"/>
      <c r="B292" s="9"/>
      <c r="C292" s="7"/>
      <c r="D292" s="6"/>
      <c r="E292" s="6"/>
      <c r="F292" s="7"/>
      <c r="G292" s="6"/>
      <c r="H292" s="6"/>
      <c r="I292" s="8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5"/>
    </row>
    <row r="293" spans="1:21" ht="15.75" customHeight="1" x14ac:dyDescent="0.3">
      <c r="A293" s="11"/>
      <c r="B293" s="9"/>
      <c r="C293" s="7"/>
      <c r="D293" s="6"/>
      <c r="E293" s="6"/>
      <c r="F293" s="7"/>
      <c r="G293" s="6"/>
      <c r="H293" s="6"/>
      <c r="I293" s="8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5"/>
    </row>
    <row r="294" spans="1:21" ht="15.75" customHeight="1" x14ac:dyDescent="0.3">
      <c r="A294" s="11"/>
      <c r="B294" s="9"/>
      <c r="C294" s="7"/>
      <c r="D294" s="6"/>
      <c r="E294" s="6"/>
      <c r="F294" s="7"/>
      <c r="G294" s="6"/>
      <c r="H294" s="6"/>
      <c r="I294" s="8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5"/>
    </row>
    <row r="295" spans="1:21" ht="13.2" x14ac:dyDescent="0.25">
      <c r="A295" s="12"/>
      <c r="B295" s="5"/>
      <c r="C295" s="3"/>
      <c r="D295" s="2"/>
      <c r="E295" s="2"/>
      <c r="F295" s="3"/>
      <c r="G295" s="2"/>
      <c r="H295" s="2"/>
      <c r="I295" s="4"/>
      <c r="J295" s="2"/>
      <c r="K295" s="2"/>
      <c r="L295" s="5"/>
      <c r="M295" s="2"/>
      <c r="N295" s="2"/>
      <c r="O295" s="5"/>
      <c r="P295" s="5"/>
      <c r="Q295" s="2"/>
      <c r="R295" s="2"/>
      <c r="S295" s="5"/>
      <c r="T295" s="5"/>
      <c r="U295" s="5"/>
    </row>
    <row r="296" spans="1:21" ht="13.2" x14ac:dyDescent="0.25">
      <c r="A296" s="12"/>
      <c r="B296" s="5"/>
      <c r="C296" s="3"/>
      <c r="D296" s="2"/>
      <c r="E296" s="2"/>
      <c r="F296" s="3"/>
      <c r="G296" s="2"/>
      <c r="H296" s="2"/>
      <c r="I296" s="4"/>
      <c r="J296" s="2"/>
      <c r="K296" s="2"/>
      <c r="L296" s="5"/>
      <c r="M296" s="2"/>
      <c r="N296" s="2"/>
      <c r="O296" s="5"/>
      <c r="P296" s="5"/>
      <c r="Q296" s="2"/>
      <c r="R296" s="2"/>
      <c r="S296" s="5"/>
      <c r="T296" s="5"/>
      <c r="U296" s="5"/>
    </row>
    <row r="297" spans="1:21" ht="13.2" x14ac:dyDescent="0.25">
      <c r="A297" s="12"/>
      <c r="B297" s="5"/>
      <c r="C297" s="3"/>
      <c r="D297" s="2"/>
      <c r="E297" s="2"/>
      <c r="F297" s="3"/>
      <c r="G297" s="2"/>
      <c r="H297" s="2"/>
      <c r="I297" s="4"/>
      <c r="J297" s="2"/>
      <c r="K297" s="2"/>
      <c r="L297" s="5"/>
      <c r="M297" s="2"/>
      <c r="N297" s="2"/>
      <c r="O297" s="5"/>
      <c r="P297" s="5"/>
      <c r="Q297" s="2"/>
      <c r="R297" s="2"/>
      <c r="S297" s="5"/>
      <c r="T297" s="5"/>
      <c r="U297" s="5"/>
    </row>
    <row r="298" spans="1:21" ht="13.2" x14ac:dyDescent="0.25">
      <c r="A298" s="12"/>
      <c r="B298" s="5"/>
      <c r="C298" s="3"/>
      <c r="D298" s="2"/>
      <c r="E298" s="2"/>
      <c r="F298" s="3"/>
      <c r="G298" s="2"/>
      <c r="H298" s="2"/>
      <c r="I298" s="4"/>
      <c r="J298" s="2"/>
      <c r="K298" s="2"/>
      <c r="L298" s="5"/>
      <c r="M298" s="2"/>
      <c r="N298" s="2"/>
      <c r="O298" s="5"/>
      <c r="P298" s="5"/>
      <c r="Q298" s="2"/>
      <c r="R298" s="2"/>
      <c r="S298" s="5"/>
      <c r="T298" s="5"/>
      <c r="U298" s="5"/>
    </row>
    <row r="299" spans="1:21" ht="13.2" x14ac:dyDescent="0.25">
      <c r="A299" s="12"/>
      <c r="B299" s="5"/>
      <c r="C299" s="3"/>
      <c r="D299" s="2"/>
      <c r="E299" s="2"/>
      <c r="F299" s="3"/>
      <c r="G299" s="2"/>
      <c r="H299" s="2"/>
      <c r="I299" s="4"/>
      <c r="J299" s="2"/>
      <c r="K299" s="2"/>
      <c r="L299" s="5"/>
      <c r="M299" s="2"/>
      <c r="N299" s="2"/>
      <c r="O299" s="5"/>
      <c r="P299" s="5"/>
      <c r="Q299" s="2"/>
      <c r="R299" s="2"/>
      <c r="S299" s="5"/>
      <c r="T299" s="5"/>
      <c r="U299" s="5"/>
    </row>
    <row r="300" spans="1:21" ht="13.2" x14ac:dyDescent="0.25">
      <c r="A300" s="12"/>
      <c r="B300" s="5"/>
      <c r="C300" s="3"/>
      <c r="D300" s="2"/>
      <c r="E300" s="2"/>
      <c r="F300" s="3"/>
      <c r="G300" s="2"/>
      <c r="H300" s="2"/>
      <c r="I300" s="4"/>
      <c r="J300" s="2"/>
      <c r="K300" s="2"/>
      <c r="L300" s="5"/>
      <c r="M300" s="2"/>
      <c r="N300" s="2"/>
      <c r="O300" s="5"/>
      <c r="P300" s="5"/>
      <c r="Q300" s="2"/>
      <c r="R300" s="2"/>
      <c r="S300" s="5"/>
      <c r="T300" s="5"/>
      <c r="U300" s="5"/>
    </row>
    <row r="301" spans="1:21" ht="13.2" x14ac:dyDescent="0.25">
      <c r="A301" s="12"/>
      <c r="B301" s="5"/>
      <c r="C301" s="3"/>
      <c r="D301" s="2"/>
      <c r="E301" s="2"/>
      <c r="F301" s="3"/>
      <c r="G301" s="2"/>
      <c r="H301" s="2"/>
      <c r="I301" s="4"/>
      <c r="J301" s="2"/>
      <c r="K301" s="2"/>
      <c r="L301" s="5"/>
      <c r="M301" s="2"/>
      <c r="N301" s="2"/>
      <c r="O301" s="5"/>
      <c r="P301" s="5"/>
      <c r="Q301" s="2"/>
      <c r="R301" s="2"/>
      <c r="S301" s="5"/>
      <c r="T301" s="5"/>
      <c r="U301" s="5"/>
    </row>
    <row r="302" spans="1:21" ht="13.2" x14ac:dyDescent="0.25">
      <c r="A302" s="12"/>
      <c r="B302" s="5"/>
      <c r="C302" s="3"/>
      <c r="D302" s="2"/>
      <c r="E302" s="2"/>
      <c r="F302" s="3"/>
      <c r="G302" s="2"/>
      <c r="H302" s="2"/>
      <c r="I302" s="4"/>
      <c r="J302" s="2"/>
      <c r="K302" s="2"/>
      <c r="L302" s="5"/>
      <c r="M302" s="2"/>
      <c r="N302" s="2"/>
      <c r="O302" s="5"/>
      <c r="P302" s="5"/>
      <c r="Q302" s="2"/>
      <c r="R302" s="2"/>
      <c r="S302" s="5"/>
      <c r="T302" s="5"/>
      <c r="U302" s="5"/>
    </row>
    <row r="303" spans="1:21" ht="13.2" x14ac:dyDescent="0.25">
      <c r="A303" s="12"/>
      <c r="B303" s="5"/>
      <c r="C303" s="3"/>
      <c r="D303" s="2"/>
      <c r="E303" s="2"/>
      <c r="F303" s="3"/>
      <c r="G303" s="2"/>
      <c r="H303" s="2"/>
      <c r="I303" s="4"/>
      <c r="J303" s="2"/>
      <c r="K303" s="2"/>
      <c r="L303" s="5"/>
      <c r="M303" s="2"/>
      <c r="N303" s="2"/>
      <c r="O303" s="5"/>
      <c r="P303" s="5"/>
      <c r="Q303" s="2"/>
      <c r="R303" s="2"/>
      <c r="S303" s="5"/>
      <c r="T303" s="5"/>
      <c r="U303" s="5"/>
    </row>
    <row r="304" spans="1:21" ht="13.2" x14ac:dyDescent="0.25">
      <c r="A304" s="12"/>
      <c r="B304" s="5"/>
      <c r="C304" s="3"/>
      <c r="D304" s="2"/>
      <c r="E304" s="2"/>
      <c r="F304" s="3"/>
      <c r="G304" s="2"/>
      <c r="H304" s="2"/>
      <c r="I304" s="4"/>
      <c r="J304" s="2"/>
      <c r="K304" s="2"/>
      <c r="L304" s="5"/>
      <c r="M304" s="2"/>
      <c r="N304" s="2"/>
      <c r="O304" s="5"/>
      <c r="P304" s="5"/>
      <c r="Q304" s="2"/>
      <c r="R304" s="2"/>
      <c r="S304" s="5"/>
      <c r="T304" s="5"/>
      <c r="U304" s="5"/>
    </row>
    <row r="305" spans="1:21" ht="13.2" x14ac:dyDescent="0.25">
      <c r="A305" s="12"/>
      <c r="B305" s="5"/>
      <c r="C305" s="3"/>
      <c r="D305" s="2"/>
      <c r="E305" s="2"/>
      <c r="F305" s="3"/>
      <c r="G305" s="2"/>
      <c r="H305" s="2"/>
      <c r="I305" s="4"/>
      <c r="J305" s="2"/>
      <c r="K305" s="2"/>
      <c r="L305" s="5"/>
      <c r="M305" s="2"/>
      <c r="N305" s="2"/>
      <c r="O305" s="5"/>
      <c r="P305" s="5"/>
      <c r="Q305" s="2"/>
      <c r="R305" s="2"/>
      <c r="S305" s="5"/>
      <c r="T305" s="5"/>
      <c r="U305" s="5"/>
    </row>
    <row r="306" spans="1:21" ht="13.2" x14ac:dyDescent="0.25">
      <c r="A306" s="12"/>
      <c r="B306" s="5"/>
      <c r="C306" s="3"/>
      <c r="D306" s="2"/>
      <c r="E306" s="2"/>
      <c r="F306" s="3"/>
      <c r="G306" s="2"/>
      <c r="H306" s="2"/>
      <c r="I306" s="4"/>
      <c r="J306" s="2"/>
      <c r="K306" s="2"/>
      <c r="L306" s="5"/>
      <c r="M306" s="2"/>
      <c r="N306" s="2"/>
      <c r="O306" s="5"/>
      <c r="P306" s="5"/>
      <c r="Q306" s="2"/>
      <c r="R306" s="2"/>
      <c r="S306" s="5"/>
      <c r="T306" s="5"/>
      <c r="U306" s="5"/>
    </row>
    <row r="307" spans="1:21" ht="13.2" x14ac:dyDescent="0.25">
      <c r="A307" s="12"/>
      <c r="B307" s="5"/>
      <c r="C307" s="3"/>
      <c r="D307" s="2"/>
      <c r="E307" s="2"/>
      <c r="F307" s="3"/>
      <c r="G307" s="2"/>
      <c r="H307" s="2"/>
      <c r="I307" s="4"/>
      <c r="J307" s="2"/>
      <c r="K307" s="2"/>
      <c r="L307" s="5"/>
      <c r="M307" s="2"/>
      <c r="N307" s="2"/>
      <c r="O307" s="5"/>
      <c r="P307" s="5"/>
      <c r="Q307" s="2"/>
      <c r="R307" s="2"/>
      <c r="S307" s="5"/>
      <c r="T307" s="5"/>
      <c r="U307" s="5"/>
    </row>
    <row r="308" spans="1:21" ht="13.2" x14ac:dyDescent="0.25">
      <c r="A308" s="12"/>
      <c r="B308" s="5"/>
      <c r="C308" s="3"/>
      <c r="D308" s="2"/>
      <c r="E308" s="2"/>
      <c r="F308" s="3"/>
      <c r="G308" s="2"/>
      <c r="H308" s="2"/>
      <c r="I308" s="4"/>
      <c r="J308" s="2"/>
      <c r="K308" s="2"/>
      <c r="L308" s="5"/>
      <c r="M308" s="2"/>
      <c r="N308" s="2"/>
      <c r="O308" s="5"/>
      <c r="P308" s="5"/>
      <c r="Q308" s="2"/>
      <c r="R308" s="2"/>
      <c r="S308" s="5"/>
      <c r="T308" s="5"/>
      <c r="U308" s="5"/>
    </row>
    <row r="309" spans="1:21" ht="13.2" x14ac:dyDescent="0.25">
      <c r="A309" s="12"/>
      <c r="B309" s="5"/>
      <c r="C309" s="3"/>
      <c r="D309" s="2"/>
      <c r="E309" s="2"/>
      <c r="F309" s="3"/>
      <c r="G309" s="2"/>
      <c r="H309" s="2"/>
      <c r="I309" s="4"/>
      <c r="J309" s="2"/>
      <c r="K309" s="2"/>
      <c r="L309" s="5"/>
      <c r="M309" s="2"/>
      <c r="N309" s="2"/>
      <c r="O309" s="5"/>
      <c r="P309" s="5"/>
      <c r="Q309" s="2"/>
      <c r="R309" s="2"/>
      <c r="S309" s="5"/>
      <c r="T309" s="5"/>
      <c r="U309" s="5"/>
    </row>
    <row r="310" spans="1:21" ht="13.2" x14ac:dyDescent="0.25">
      <c r="A310" s="12"/>
      <c r="B310" s="5"/>
      <c r="C310" s="3"/>
      <c r="D310" s="2"/>
      <c r="E310" s="2"/>
      <c r="F310" s="3"/>
      <c r="G310" s="2"/>
      <c r="H310" s="2"/>
      <c r="I310" s="4"/>
      <c r="J310" s="2"/>
      <c r="K310" s="2"/>
      <c r="L310" s="5"/>
      <c r="M310" s="2"/>
      <c r="N310" s="2"/>
      <c r="O310" s="5"/>
      <c r="P310" s="5"/>
      <c r="Q310" s="2"/>
      <c r="R310" s="2"/>
      <c r="S310" s="5"/>
      <c r="T310" s="5"/>
      <c r="U310" s="5"/>
    </row>
    <row r="311" spans="1:21" ht="13.2" x14ac:dyDescent="0.25">
      <c r="A311" s="12"/>
      <c r="B311" s="5"/>
      <c r="C311" s="3"/>
      <c r="D311" s="2"/>
      <c r="E311" s="2"/>
      <c r="F311" s="3"/>
      <c r="G311" s="2"/>
      <c r="H311" s="2"/>
      <c r="I311" s="4"/>
      <c r="J311" s="2"/>
      <c r="K311" s="2"/>
      <c r="L311" s="5"/>
      <c r="M311" s="2"/>
      <c r="N311" s="2"/>
      <c r="O311" s="5"/>
      <c r="P311" s="5"/>
      <c r="Q311" s="2"/>
      <c r="R311" s="2"/>
      <c r="S311" s="5"/>
      <c r="T311" s="5"/>
      <c r="U311" s="5"/>
    </row>
    <row r="312" spans="1:21" ht="13.2" x14ac:dyDescent="0.25">
      <c r="A312" s="12"/>
      <c r="B312" s="5"/>
      <c r="C312" s="3"/>
      <c r="D312" s="2"/>
      <c r="E312" s="2"/>
      <c r="F312" s="3"/>
      <c r="G312" s="2"/>
      <c r="H312" s="2"/>
      <c r="I312" s="4"/>
      <c r="J312" s="2"/>
      <c r="K312" s="2"/>
      <c r="L312" s="5"/>
      <c r="M312" s="2"/>
      <c r="N312" s="2"/>
      <c r="O312" s="5"/>
      <c r="P312" s="5"/>
      <c r="Q312" s="2"/>
      <c r="R312" s="2"/>
      <c r="S312" s="5"/>
      <c r="T312" s="5"/>
      <c r="U312" s="5"/>
    </row>
    <row r="313" spans="1:21" ht="13.2" x14ac:dyDescent="0.25">
      <c r="A313" s="12"/>
      <c r="B313" s="5"/>
      <c r="C313" s="3"/>
      <c r="D313" s="2"/>
      <c r="E313" s="2"/>
      <c r="F313" s="3"/>
      <c r="G313" s="2"/>
      <c r="H313" s="2"/>
      <c r="I313" s="4"/>
      <c r="J313" s="2"/>
      <c r="K313" s="2"/>
      <c r="L313" s="5"/>
      <c r="M313" s="2"/>
      <c r="N313" s="2"/>
      <c r="O313" s="5"/>
      <c r="P313" s="5"/>
      <c r="Q313" s="2"/>
      <c r="R313" s="2"/>
      <c r="S313" s="5"/>
      <c r="T313" s="5"/>
      <c r="U313" s="5"/>
    </row>
    <row r="314" spans="1:21" ht="13.2" x14ac:dyDescent="0.25">
      <c r="A314" s="12"/>
      <c r="B314" s="5"/>
      <c r="C314" s="3"/>
      <c r="D314" s="2"/>
      <c r="E314" s="2"/>
      <c r="F314" s="3"/>
      <c r="G314" s="2"/>
      <c r="H314" s="2"/>
      <c r="I314" s="4"/>
      <c r="J314" s="2"/>
      <c r="K314" s="2"/>
      <c r="L314" s="5"/>
      <c r="M314" s="2"/>
      <c r="N314" s="2"/>
      <c r="O314" s="5"/>
      <c r="P314" s="5"/>
      <c r="Q314" s="2"/>
      <c r="R314" s="2"/>
      <c r="S314" s="5"/>
      <c r="T314" s="5"/>
      <c r="U314" s="5"/>
    </row>
    <row r="315" spans="1:21" ht="13.2" x14ac:dyDescent="0.25">
      <c r="A315" s="12"/>
      <c r="B315" s="5"/>
      <c r="C315" s="3"/>
      <c r="D315" s="2"/>
      <c r="E315" s="2"/>
      <c r="F315" s="3"/>
      <c r="G315" s="2"/>
      <c r="H315" s="2"/>
      <c r="I315" s="4"/>
      <c r="J315" s="2"/>
      <c r="K315" s="2"/>
      <c r="L315" s="5"/>
      <c r="M315" s="2"/>
      <c r="N315" s="2"/>
      <c r="O315" s="5"/>
      <c r="P315" s="5"/>
      <c r="Q315" s="2"/>
      <c r="R315" s="2"/>
      <c r="S315" s="5"/>
      <c r="T315" s="5"/>
      <c r="U315" s="5"/>
    </row>
    <row r="316" spans="1:21" ht="13.2" x14ac:dyDescent="0.25">
      <c r="A316" s="12"/>
      <c r="B316" s="5"/>
      <c r="C316" s="3"/>
      <c r="D316" s="2"/>
      <c r="E316" s="2"/>
      <c r="F316" s="3"/>
      <c r="G316" s="2"/>
      <c r="H316" s="2"/>
      <c r="I316" s="4"/>
      <c r="J316" s="2"/>
      <c r="K316" s="2"/>
      <c r="L316" s="5"/>
      <c r="M316" s="2"/>
      <c r="N316" s="2"/>
      <c r="O316" s="5"/>
      <c r="P316" s="5"/>
      <c r="Q316" s="2"/>
      <c r="R316" s="2"/>
      <c r="S316" s="5"/>
      <c r="T316" s="5"/>
      <c r="U316" s="5"/>
    </row>
    <row r="317" spans="1:21" ht="13.2" x14ac:dyDescent="0.25">
      <c r="A317" s="12"/>
      <c r="B317" s="5"/>
      <c r="C317" s="3"/>
      <c r="D317" s="2"/>
      <c r="E317" s="2"/>
      <c r="F317" s="3"/>
      <c r="G317" s="2"/>
      <c r="H317" s="2"/>
      <c r="I317" s="4"/>
      <c r="J317" s="2"/>
      <c r="K317" s="2"/>
      <c r="L317" s="5"/>
      <c r="M317" s="2"/>
      <c r="N317" s="2"/>
      <c r="O317" s="5"/>
      <c r="P317" s="5"/>
      <c r="Q317" s="2"/>
      <c r="R317" s="2"/>
      <c r="S317" s="5"/>
      <c r="T317" s="5"/>
      <c r="U317" s="5"/>
    </row>
    <row r="318" spans="1:21" ht="13.2" x14ac:dyDescent="0.25">
      <c r="A318" s="12"/>
      <c r="B318" s="5"/>
      <c r="C318" s="3"/>
      <c r="D318" s="2"/>
      <c r="E318" s="2"/>
      <c r="F318" s="3"/>
      <c r="G318" s="2"/>
      <c r="H318" s="2"/>
      <c r="I318" s="4"/>
      <c r="J318" s="2"/>
      <c r="K318" s="2"/>
      <c r="L318" s="5"/>
      <c r="M318" s="2"/>
      <c r="N318" s="2"/>
      <c r="O318" s="5"/>
      <c r="P318" s="5"/>
      <c r="Q318" s="2"/>
      <c r="R318" s="2"/>
      <c r="S318" s="5"/>
      <c r="T318" s="5"/>
      <c r="U318" s="5"/>
    </row>
    <row r="319" spans="1:21" ht="13.2" x14ac:dyDescent="0.25">
      <c r="A319" s="12"/>
      <c r="B319" s="5"/>
      <c r="C319" s="3"/>
      <c r="D319" s="2"/>
      <c r="E319" s="2"/>
      <c r="F319" s="3"/>
      <c r="G319" s="2"/>
      <c r="H319" s="2"/>
      <c r="I319" s="4"/>
      <c r="J319" s="2"/>
      <c r="K319" s="2"/>
      <c r="L319" s="5"/>
      <c r="M319" s="2"/>
      <c r="N319" s="2"/>
      <c r="O319" s="5"/>
      <c r="P319" s="5"/>
      <c r="Q319" s="2"/>
      <c r="R319" s="2"/>
      <c r="S319" s="5"/>
      <c r="T319" s="5"/>
      <c r="U319" s="5"/>
    </row>
    <row r="320" spans="1:21" ht="13.2" x14ac:dyDescent="0.25">
      <c r="A320" s="12"/>
      <c r="B320" s="5"/>
      <c r="C320" s="3"/>
      <c r="D320" s="2"/>
      <c r="E320" s="2"/>
      <c r="F320" s="3"/>
      <c r="G320" s="2"/>
      <c r="H320" s="2"/>
      <c r="I320" s="4"/>
      <c r="J320" s="2"/>
      <c r="K320" s="2"/>
      <c r="L320" s="5"/>
      <c r="M320" s="2"/>
      <c r="N320" s="2"/>
      <c r="O320" s="5"/>
      <c r="P320" s="5"/>
      <c r="Q320" s="2"/>
      <c r="R320" s="2"/>
      <c r="S320" s="5"/>
      <c r="T320" s="5"/>
      <c r="U320" s="5"/>
    </row>
    <row r="321" spans="1:21" ht="13.2" x14ac:dyDescent="0.25">
      <c r="A321" s="12"/>
      <c r="B321" s="5"/>
      <c r="C321" s="3"/>
      <c r="D321" s="2"/>
      <c r="E321" s="2"/>
      <c r="F321" s="3"/>
      <c r="G321" s="2"/>
      <c r="H321" s="2"/>
      <c r="I321" s="4"/>
      <c r="J321" s="2"/>
      <c r="K321" s="2"/>
      <c r="L321" s="5"/>
      <c r="M321" s="2"/>
      <c r="N321" s="2"/>
      <c r="O321" s="5"/>
      <c r="P321" s="5"/>
      <c r="Q321" s="2"/>
      <c r="R321" s="2"/>
      <c r="S321" s="5"/>
      <c r="T321" s="5"/>
      <c r="U321" s="5"/>
    </row>
    <row r="322" spans="1:21" ht="13.2" x14ac:dyDescent="0.25">
      <c r="A322" s="12"/>
      <c r="B322" s="5"/>
      <c r="C322" s="3"/>
      <c r="D322" s="2"/>
      <c r="E322" s="2"/>
      <c r="F322" s="3"/>
      <c r="G322" s="2"/>
      <c r="H322" s="2"/>
      <c r="I322" s="4"/>
      <c r="J322" s="2"/>
      <c r="K322" s="2"/>
      <c r="L322" s="5"/>
      <c r="M322" s="2"/>
      <c r="N322" s="2"/>
      <c r="O322" s="5"/>
      <c r="P322" s="5"/>
      <c r="Q322" s="2"/>
      <c r="R322" s="2"/>
      <c r="S322" s="5"/>
      <c r="T322" s="5"/>
      <c r="U322" s="5"/>
    </row>
    <row r="323" spans="1:21" ht="13.2" x14ac:dyDescent="0.25">
      <c r="A323" s="12"/>
      <c r="B323" s="5"/>
      <c r="C323" s="3"/>
      <c r="D323" s="2"/>
      <c r="E323" s="2"/>
      <c r="F323" s="3"/>
      <c r="G323" s="2"/>
      <c r="H323" s="2"/>
      <c r="I323" s="4"/>
      <c r="J323" s="2"/>
      <c r="K323" s="2"/>
      <c r="L323" s="5"/>
      <c r="M323" s="2"/>
      <c r="N323" s="2"/>
      <c r="O323" s="5"/>
      <c r="P323" s="5"/>
      <c r="Q323" s="2"/>
      <c r="R323" s="2"/>
      <c r="S323" s="5"/>
      <c r="T323" s="5"/>
      <c r="U323" s="5"/>
    </row>
    <row r="324" spans="1:21" ht="13.2" x14ac:dyDescent="0.25">
      <c r="A324" s="12"/>
      <c r="B324" s="5"/>
      <c r="C324" s="3"/>
      <c r="D324" s="2"/>
      <c r="E324" s="2"/>
      <c r="F324" s="3"/>
      <c r="G324" s="2"/>
      <c r="H324" s="2"/>
      <c r="I324" s="4"/>
      <c r="J324" s="2"/>
      <c r="K324" s="2"/>
      <c r="L324" s="5"/>
      <c r="M324" s="2"/>
      <c r="N324" s="2"/>
      <c r="O324" s="5"/>
      <c r="P324" s="5"/>
      <c r="Q324" s="2"/>
      <c r="R324" s="2"/>
      <c r="S324" s="5"/>
      <c r="T324" s="5"/>
      <c r="U324" s="5"/>
    </row>
    <row r="325" spans="1:21" ht="13.2" x14ac:dyDescent="0.25">
      <c r="A325" s="12"/>
      <c r="B325" s="5"/>
      <c r="C325" s="3"/>
      <c r="D325" s="2"/>
      <c r="E325" s="2"/>
      <c r="F325" s="3"/>
      <c r="G325" s="2"/>
      <c r="H325" s="2"/>
      <c r="I325" s="4"/>
      <c r="J325" s="2"/>
      <c r="K325" s="2"/>
      <c r="L325" s="5"/>
      <c r="M325" s="2"/>
      <c r="N325" s="2"/>
      <c r="O325" s="5"/>
      <c r="P325" s="5"/>
      <c r="Q325" s="2"/>
      <c r="R325" s="2"/>
      <c r="S325" s="5"/>
      <c r="T325" s="5"/>
      <c r="U325" s="5"/>
    </row>
    <row r="326" spans="1:21" ht="13.2" x14ac:dyDescent="0.25">
      <c r="A326" s="12"/>
      <c r="B326" s="5"/>
      <c r="C326" s="3"/>
      <c r="D326" s="2"/>
      <c r="E326" s="2"/>
      <c r="F326" s="3"/>
      <c r="G326" s="2"/>
      <c r="H326" s="2"/>
      <c r="I326" s="4"/>
      <c r="J326" s="2"/>
      <c r="K326" s="2"/>
      <c r="L326" s="5"/>
      <c r="M326" s="2"/>
      <c r="N326" s="2"/>
      <c r="O326" s="5"/>
      <c r="P326" s="5"/>
      <c r="Q326" s="2"/>
      <c r="R326" s="2"/>
      <c r="S326" s="5"/>
      <c r="T326" s="5"/>
      <c r="U326" s="5"/>
    </row>
    <row r="327" spans="1:21" ht="13.2" x14ac:dyDescent="0.25">
      <c r="A327" s="12"/>
      <c r="B327" s="5"/>
      <c r="C327" s="3"/>
      <c r="D327" s="2"/>
      <c r="E327" s="2"/>
      <c r="F327" s="3"/>
      <c r="G327" s="2"/>
      <c r="H327" s="2"/>
      <c r="I327" s="4"/>
      <c r="J327" s="2"/>
      <c r="K327" s="2"/>
      <c r="L327" s="5"/>
      <c r="M327" s="2"/>
      <c r="N327" s="2"/>
      <c r="O327" s="5"/>
      <c r="P327" s="5"/>
      <c r="Q327" s="2"/>
      <c r="R327" s="2"/>
      <c r="S327" s="5"/>
      <c r="T327" s="5"/>
      <c r="U327" s="5"/>
    </row>
    <row r="328" spans="1:21" ht="13.2" x14ac:dyDescent="0.25">
      <c r="A328" s="12"/>
      <c r="B328" s="5"/>
      <c r="C328" s="3"/>
      <c r="D328" s="2"/>
      <c r="E328" s="2"/>
      <c r="F328" s="3"/>
      <c r="G328" s="2"/>
      <c r="H328" s="2"/>
      <c r="I328" s="4"/>
      <c r="J328" s="2"/>
      <c r="K328" s="2"/>
      <c r="L328" s="5"/>
      <c r="M328" s="2"/>
      <c r="N328" s="2"/>
      <c r="O328" s="5"/>
      <c r="P328" s="5"/>
      <c r="Q328" s="2"/>
      <c r="R328" s="2"/>
      <c r="S328" s="5"/>
      <c r="T328" s="5"/>
      <c r="U328" s="5"/>
    </row>
    <row r="329" spans="1:21" ht="13.2" x14ac:dyDescent="0.25">
      <c r="A329" s="12"/>
      <c r="B329" s="5"/>
      <c r="C329" s="3"/>
      <c r="D329" s="2"/>
      <c r="E329" s="2"/>
      <c r="F329" s="3"/>
      <c r="G329" s="2"/>
      <c r="H329" s="2"/>
      <c r="I329" s="4"/>
      <c r="J329" s="2"/>
      <c r="K329" s="2"/>
      <c r="L329" s="5"/>
      <c r="M329" s="2"/>
      <c r="N329" s="2"/>
      <c r="O329" s="5"/>
      <c r="P329" s="5"/>
      <c r="Q329" s="2"/>
      <c r="R329" s="2"/>
      <c r="S329" s="5"/>
      <c r="T329" s="5"/>
      <c r="U329" s="5"/>
    </row>
    <row r="330" spans="1:21" ht="13.2" x14ac:dyDescent="0.25">
      <c r="A330" s="12"/>
      <c r="B330" s="5"/>
      <c r="C330" s="3"/>
      <c r="D330" s="2"/>
      <c r="E330" s="2"/>
      <c r="F330" s="3"/>
      <c r="G330" s="2"/>
      <c r="H330" s="2"/>
      <c r="I330" s="4"/>
      <c r="J330" s="2"/>
      <c r="K330" s="2"/>
      <c r="L330" s="5"/>
      <c r="M330" s="2"/>
      <c r="N330" s="2"/>
      <c r="O330" s="5"/>
      <c r="P330" s="5"/>
      <c r="Q330" s="2"/>
      <c r="R330" s="2"/>
      <c r="S330" s="5"/>
      <c r="T330" s="5"/>
      <c r="U330" s="5"/>
    </row>
    <row r="331" spans="1:21" ht="13.2" x14ac:dyDescent="0.25">
      <c r="A331" s="12"/>
      <c r="B331" s="5"/>
      <c r="C331" s="3"/>
      <c r="D331" s="2"/>
      <c r="E331" s="2"/>
      <c r="F331" s="3"/>
      <c r="G331" s="2"/>
      <c r="H331" s="2"/>
      <c r="I331" s="4"/>
      <c r="J331" s="2"/>
      <c r="K331" s="2"/>
      <c r="L331" s="5"/>
      <c r="M331" s="2"/>
      <c r="N331" s="2"/>
      <c r="O331" s="5"/>
      <c r="P331" s="5"/>
      <c r="Q331" s="2"/>
      <c r="R331" s="2"/>
      <c r="S331" s="5"/>
      <c r="T331" s="5"/>
      <c r="U331" s="5"/>
    </row>
    <row r="332" spans="1:21" ht="13.2" x14ac:dyDescent="0.25">
      <c r="A332" s="12"/>
      <c r="B332" s="5"/>
      <c r="C332" s="3"/>
      <c r="D332" s="2"/>
      <c r="E332" s="2"/>
      <c r="F332" s="3"/>
      <c r="G332" s="2"/>
      <c r="H332" s="2"/>
      <c r="I332" s="4"/>
      <c r="J332" s="2"/>
      <c r="K332" s="2"/>
      <c r="L332" s="5"/>
      <c r="M332" s="2"/>
      <c r="N332" s="2"/>
      <c r="O332" s="5"/>
      <c r="P332" s="5"/>
      <c r="Q332" s="2"/>
      <c r="R332" s="2"/>
      <c r="S332" s="5"/>
      <c r="T332" s="5"/>
      <c r="U332" s="5"/>
    </row>
    <row r="333" spans="1:21" ht="13.2" x14ac:dyDescent="0.25">
      <c r="A333" s="12"/>
      <c r="B333" s="5"/>
      <c r="C333" s="3"/>
      <c r="D333" s="2"/>
      <c r="E333" s="2"/>
      <c r="F333" s="3"/>
      <c r="G333" s="2"/>
      <c r="H333" s="2"/>
      <c r="I333" s="4"/>
      <c r="J333" s="2"/>
      <c r="K333" s="2"/>
      <c r="L333" s="5"/>
      <c r="M333" s="2"/>
      <c r="N333" s="2"/>
      <c r="O333" s="5"/>
      <c r="P333" s="5"/>
      <c r="Q333" s="2"/>
      <c r="R333" s="2"/>
      <c r="S333" s="5"/>
      <c r="T333" s="5"/>
      <c r="U333" s="5"/>
    </row>
    <row r="334" spans="1:21" ht="13.2" x14ac:dyDescent="0.25">
      <c r="A334" s="12"/>
      <c r="B334" s="5"/>
      <c r="C334" s="3"/>
      <c r="D334" s="2"/>
      <c r="E334" s="2"/>
      <c r="F334" s="3"/>
      <c r="G334" s="2"/>
      <c r="H334" s="2"/>
      <c r="I334" s="4"/>
      <c r="J334" s="2"/>
      <c r="K334" s="2"/>
      <c r="L334" s="5"/>
      <c r="M334" s="2"/>
      <c r="N334" s="2"/>
      <c r="O334" s="5"/>
      <c r="P334" s="5"/>
      <c r="Q334" s="2"/>
      <c r="R334" s="2"/>
      <c r="S334" s="5"/>
      <c r="T334" s="5"/>
      <c r="U334" s="5"/>
    </row>
    <row r="335" spans="1:21" ht="13.2" x14ac:dyDescent="0.25">
      <c r="A335" s="12"/>
      <c r="B335" s="5"/>
      <c r="C335" s="3"/>
      <c r="D335" s="2"/>
      <c r="E335" s="2"/>
      <c r="F335" s="3"/>
      <c r="G335" s="2"/>
      <c r="H335" s="2"/>
      <c r="I335" s="4"/>
      <c r="J335" s="2"/>
      <c r="K335" s="2"/>
      <c r="L335" s="5"/>
      <c r="M335" s="2"/>
      <c r="N335" s="2"/>
      <c r="O335" s="5"/>
      <c r="P335" s="5"/>
      <c r="Q335" s="2"/>
      <c r="R335" s="2"/>
      <c r="S335" s="5"/>
      <c r="T335" s="5"/>
      <c r="U335" s="5"/>
    </row>
    <row r="336" spans="1:21" ht="13.2" x14ac:dyDescent="0.25">
      <c r="A336" s="12"/>
      <c r="B336" s="5"/>
      <c r="C336" s="3"/>
      <c r="D336" s="2"/>
      <c r="E336" s="2"/>
      <c r="F336" s="3"/>
      <c r="G336" s="2"/>
      <c r="H336" s="2"/>
      <c r="I336" s="4"/>
      <c r="J336" s="2"/>
      <c r="K336" s="2"/>
      <c r="L336" s="5"/>
      <c r="M336" s="2"/>
      <c r="N336" s="2"/>
      <c r="O336" s="5"/>
      <c r="P336" s="5"/>
      <c r="Q336" s="2"/>
      <c r="R336" s="2"/>
      <c r="S336" s="5"/>
      <c r="T336" s="5"/>
      <c r="U336" s="5"/>
    </row>
    <row r="337" spans="1:21" ht="13.2" x14ac:dyDescent="0.25">
      <c r="A337" s="12"/>
      <c r="B337" s="5"/>
      <c r="C337" s="3"/>
      <c r="D337" s="2"/>
      <c r="E337" s="2"/>
      <c r="F337" s="3"/>
      <c r="G337" s="2"/>
      <c r="H337" s="2"/>
      <c r="I337" s="4"/>
      <c r="J337" s="2"/>
      <c r="K337" s="2"/>
      <c r="L337" s="5"/>
      <c r="M337" s="2"/>
      <c r="N337" s="2"/>
      <c r="O337" s="5"/>
      <c r="P337" s="5"/>
      <c r="Q337" s="2"/>
      <c r="R337" s="2"/>
      <c r="S337" s="5"/>
      <c r="T337" s="5"/>
      <c r="U337" s="5"/>
    </row>
    <row r="338" spans="1:21" ht="13.2" x14ac:dyDescent="0.25">
      <c r="A338" s="12"/>
      <c r="B338" s="5"/>
      <c r="C338" s="3"/>
      <c r="D338" s="2"/>
      <c r="E338" s="2"/>
      <c r="F338" s="3"/>
      <c r="G338" s="2"/>
      <c r="H338" s="2"/>
      <c r="I338" s="4"/>
      <c r="J338" s="2"/>
      <c r="K338" s="2"/>
      <c r="L338" s="5"/>
      <c r="M338" s="2"/>
      <c r="N338" s="2"/>
      <c r="O338" s="5"/>
      <c r="P338" s="5"/>
      <c r="Q338" s="2"/>
      <c r="R338" s="2"/>
      <c r="S338" s="5"/>
      <c r="T338" s="5"/>
      <c r="U338" s="5"/>
    </row>
    <row r="339" spans="1:21" ht="13.2" x14ac:dyDescent="0.25">
      <c r="A339" s="12"/>
      <c r="B339" s="5"/>
      <c r="C339" s="3"/>
      <c r="D339" s="2"/>
      <c r="E339" s="2"/>
      <c r="F339" s="3"/>
      <c r="G339" s="2"/>
      <c r="H339" s="2"/>
      <c r="I339" s="4"/>
      <c r="J339" s="2"/>
      <c r="K339" s="2"/>
      <c r="L339" s="5"/>
      <c r="M339" s="2"/>
      <c r="N339" s="2"/>
      <c r="O339" s="5"/>
      <c r="P339" s="5"/>
      <c r="Q339" s="2"/>
      <c r="R339" s="2"/>
      <c r="S339" s="5"/>
      <c r="T339" s="5"/>
      <c r="U339" s="5"/>
    </row>
    <row r="340" spans="1:21" ht="13.2" x14ac:dyDescent="0.25">
      <c r="A340" s="12"/>
      <c r="B340" s="5"/>
      <c r="C340" s="3"/>
      <c r="D340" s="2"/>
      <c r="E340" s="2"/>
      <c r="F340" s="3"/>
      <c r="G340" s="2"/>
      <c r="H340" s="2"/>
      <c r="I340" s="4"/>
      <c r="J340" s="2"/>
      <c r="K340" s="2"/>
      <c r="L340" s="5"/>
      <c r="M340" s="2"/>
      <c r="N340" s="2"/>
      <c r="O340" s="5"/>
      <c r="P340" s="5"/>
      <c r="Q340" s="2"/>
      <c r="R340" s="2"/>
      <c r="S340" s="5"/>
      <c r="T340" s="5"/>
      <c r="U340" s="5"/>
    </row>
    <row r="341" spans="1:21" ht="13.2" x14ac:dyDescent="0.25">
      <c r="A341" s="12"/>
      <c r="B341" s="5"/>
      <c r="C341" s="3"/>
      <c r="D341" s="2"/>
      <c r="E341" s="2"/>
      <c r="F341" s="3"/>
      <c r="G341" s="2"/>
      <c r="H341" s="2"/>
      <c r="I341" s="4"/>
      <c r="J341" s="2"/>
      <c r="K341" s="2"/>
      <c r="L341" s="5"/>
      <c r="M341" s="2"/>
      <c r="N341" s="2"/>
      <c r="O341" s="5"/>
      <c r="P341" s="5"/>
      <c r="Q341" s="2"/>
      <c r="R341" s="2"/>
      <c r="S341" s="5"/>
      <c r="T341" s="5"/>
      <c r="U341" s="5"/>
    </row>
    <row r="342" spans="1:21" ht="13.2" x14ac:dyDescent="0.25">
      <c r="A342" s="12"/>
      <c r="B342" s="5"/>
      <c r="C342" s="3"/>
      <c r="D342" s="2"/>
      <c r="E342" s="2"/>
      <c r="F342" s="3"/>
      <c r="G342" s="2"/>
      <c r="H342" s="2"/>
      <c r="I342" s="4"/>
      <c r="J342" s="2"/>
      <c r="K342" s="2"/>
      <c r="L342" s="5"/>
      <c r="M342" s="2"/>
      <c r="N342" s="2"/>
      <c r="O342" s="5"/>
      <c r="P342" s="5"/>
      <c r="Q342" s="2"/>
      <c r="R342" s="2"/>
      <c r="S342" s="5"/>
      <c r="T342" s="5"/>
      <c r="U342" s="5"/>
    </row>
    <row r="343" spans="1:21" ht="13.2" x14ac:dyDescent="0.25">
      <c r="A343" s="12"/>
      <c r="B343" s="5"/>
      <c r="C343" s="3"/>
      <c r="D343" s="2"/>
      <c r="E343" s="2"/>
      <c r="F343" s="3"/>
      <c r="G343" s="2"/>
      <c r="H343" s="2"/>
      <c r="I343" s="4"/>
      <c r="J343" s="2"/>
      <c r="K343" s="2"/>
      <c r="L343" s="5"/>
      <c r="M343" s="2"/>
      <c r="N343" s="2"/>
      <c r="O343" s="5"/>
      <c r="P343" s="5"/>
      <c r="Q343" s="2"/>
      <c r="R343" s="2"/>
      <c r="S343" s="5"/>
      <c r="T343" s="5"/>
      <c r="U343" s="5"/>
    </row>
    <row r="344" spans="1:21" ht="13.2" x14ac:dyDescent="0.25">
      <c r="A344" s="12"/>
      <c r="B344" s="5"/>
      <c r="C344" s="3"/>
      <c r="D344" s="2"/>
      <c r="E344" s="2"/>
      <c r="F344" s="3"/>
      <c r="G344" s="2"/>
      <c r="H344" s="2"/>
      <c r="I344" s="4"/>
      <c r="J344" s="2"/>
      <c r="K344" s="2"/>
      <c r="L344" s="5"/>
      <c r="M344" s="2"/>
      <c r="N344" s="2"/>
      <c r="O344" s="5"/>
      <c r="P344" s="5"/>
      <c r="Q344" s="2"/>
      <c r="R344" s="2"/>
      <c r="S344" s="5"/>
      <c r="T344" s="5"/>
      <c r="U344" s="5"/>
    </row>
    <row r="345" spans="1:21" ht="13.2" x14ac:dyDescent="0.25">
      <c r="A345" s="12"/>
      <c r="B345" s="5"/>
      <c r="C345" s="3"/>
      <c r="D345" s="2"/>
      <c r="E345" s="2"/>
      <c r="F345" s="3"/>
      <c r="G345" s="2"/>
      <c r="H345" s="2"/>
      <c r="I345" s="4"/>
      <c r="J345" s="2"/>
      <c r="K345" s="2"/>
      <c r="L345" s="5"/>
      <c r="M345" s="2"/>
      <c r="N345" s="2"/>
      <c r="O345" s="5"/>
      <c r="P345" s="5"/>
      <c r="Q345" s="2"/>
      <c r="R345" s="2"/>
      <c r="S345" s="5"/>
      <c r="T345" s="5"/>
      <c r="U345" s="5"/>
    </row>
    <row r="346" spans="1:21" ht="13.2" x14ac:dyDescent="0.25">
      <c r="A346" s="12"/>
      <c r="B346" s="5"/>
      <c r="C346" s="3"/>
      <c r="D346" s="2"/>
      <c r="E346" s="2"/>
      <c r="F346" s="3"/>
      <c r="G346" s="2"/>
      <c r="H346" s="2"/>
      <c r="I346" s="4"/>
      <c r="J346" s="2"/>
      <c r="K346" s="2"/>
      <c r="L346" s="5"/>
      <c r="M346" s="2"/>
      <c r="N346" s="2"/>
      <c r="O346" s="5"/>
      <c r="P346" s="5"/>
      <c r="Q346" s="2"/>
      <c r="R346" s="2"/>
      <c r="S346" s="5"/>
      <c r="T346" s="5"/>
      <c r="U346" s="5"/>
    </row>
    <row r="347" spans="1:21" ht="13.2" x14ac:dyDescent="0.25">
      <c r="A347" s="12"/>
      <c r="B347" s="5"/>
      <c r="C347" s="3"/>
      <c r="D347" s="2"/>
      <c r="E347" s="2"/>
      <c r="F347" s="3"/>
      <c r="G347" s="2"/>
      <c r="H347" s="2"/>
      <c r="I347" s="4"/>
      <c r="J347" s="2"/>
      <c r="K347" s="2"/>
      <c r="L347" s="5"/>
      <c r="M347" s="2"/>
      <c r="N347" s="2"/>
      <c r="O347" s="5"/>
      <c r="P347" s="5"/>
      <c r="Q347" s="2"/>
      <c r="R347" s="2"/>
      <c r="S347" s="5"/>
      <c r="T347" s="5"/>
      <c r="U347" s="5"/>
    </row>
    <row r="348" spans="1:21" ht="13.2" x14ac:dyDescent="0.25">
      <c r="A348" s="12"/>
      <c r="B348" s="5"/>
      <c r="C348" s="3"/>
      <c r="D348" s="2"/>
      <c r="E348" s="2"/>
      <c r="F348" s="3"/>
      <c r="G348" s="2"/>
      <c r="H348" s="2"/>
      <c r="I348" s="4"/>
      <c r="J348" s="2"/>
      <c r="K348" s="2"/>
      <c r="L348" s="5"/>
      <c r="M348" s="2"/>
      <c r="N348" s="2"/>
      <c r="O348" s="5"/>
      <c r="P348" s="5"/>
      <c r="Q348" s="2"/>
      <c r="R348" s="2"/>
      <c r="S348" s="5"/>
      <c r="T348" s="5"/>
      <c r="U348" s="5"/>
    </row>
    <row r="349" spans="1:21" ht="13.2" x14ac:dyDescent="0.25">
      <c r="A349" s="12"/>
      <c r="B349" s="5"/>
      <c r="C349" s="3"/>
      <c r="D349" s="2"/>
      <c r="E349" s="2"/>
      <c r="F349" s="3"/>
      <c r="G349" s="2"/>
      <c r="H349" s="2"/>
      <c r="I349" s="4"/>
      <c r="J349" s="2"/>
      <c r="K349" s="2"/>
      <c r="L349" s="5"/>
      <c r="M349" s="2"/>
      <c r="N349" s="2"/>
      <c r="O349" s="5"/>
      <c r="P349" s="5"/>
      <c r="Q349" s="2"/>
      <c r="R349" s="2"/>
      <c r="S349" s="5"/>
      <c r="T349" s="5"/>
      <c r="U349" s="5"/>
    </row>
    <row r="350" spans="1:21" ht="13.2" x14ac:dyDescent="0.25">
      <c r="A350" s="12"/>
      <c r="B350" s="5"/>
      <c r="C350" s="3"/>
      <c r="D350" s="2"/>
      <c r="E350" s="2"/>
      <c r="F350" s="3"/>
      <c r="G350" s="2"/>
      <c r="H350" s="2"/>
      <c r="I350" s="4"/>
      <c r="J350" s="2"/>
      <c r="K350" s="2"/>
      <c r="L350" s="5"/>
      <c r="M350" s="2"/>
      <c r="N350" s="2"/>
      <c r="O350" s="5"/>
      <c r="P350" s="5"/>
      <c r="Q350" s="2"/>
      <c r="R350" s="2"/>
      <c r="S350" s="5"/>
      <c r="T350" s="5"/>
      <c r="U350" s="5"/>
    </row>
    <row r="351" spans="1:21" ht="13.2" x14ac:dyDescent="0.25">
      <c r="A351" s="12"/>
      <c r="B351" s="5"/>
      <c r="C351" s="3"/>
      <c r="D351" s="2"/>
      <c r="E351" s="2"/>
      <c r="F351" s="3"/>
      <c r="G351" s="2"/>
      <c r="H351" s="2"/>
      <c r="I351" s="4"/>
      <c r="J351" s="2"/>
      <c r="K351" s="2"/>
      <c r="L351" s="5"/>
      <c r="M351" s="2"/>
      <c r="N351" s="2"/>
      <c r="O351" s="5"/>
      <c r="P351" s="5"/>
      <c r="Q351" s="2"/>
      <c r="R351" s="2"/>
      <c r="S351" s="5"/>
      <c r="T351" s="5"/>
      <c r="U351" s="5"/>
    </row>
    <row r="352" spans="1:21" ht="13.2" x14ac:dyDescent="0.25">
      <c r="A352" s="12"/>
      <c r="B352" s="5"/>
      <c r="C352" s="3"/>
      <c r="D352" s="2"/>
      <c r="E352" s="2"/>
      <c r="F352" s="3"/>
      <c r="G352" s="2"/>
      <c r="H352" s="2"/>
      <c r="I352" s="4"/>
      <c r="J352" s="2"/>
      <c r="K352" s="2"/>
      <c r="L352" s="5"/>
      <c r="M352" s="2"/>
      <c r="N352" s="2"/>
      <c r="O352" s="5"/>
      <c r="P352" s="5"/>
      <c r="Q352" s="2"/>
      <c r="R352" s="2"/>
      <c r="S352" s="5"/>
      <c r="T352" s="5"/>
      <c r="U352" s="5"/>
    </row>
    <row r="353" spans="1:21" ht="13.2" x14ac:dyDescent="0.25">
      <c r="A353" s="12"/>
      <c r="B353" s="5"/>
      <c r="C353" s="3"/>
      <c r="D353" s="2"/>
      <c r="E353" s="2"/>
      <c r="F353" s="3"/>
      <c r="G353" s="2"/>
      <c r="H353" s="2"/>
      <c r="I353" s="4"/>
      <c r="J353" s="2"/>
      <c r="K353" s="2"/>
      <c r="L353" s="5"/>
      <c r="M353" s="2"/>
      <c r="N353" s="2"/>
      <c r="O353" s="5"/>
      <c r="P353" s="5"/>
      <c r="Q353" s="2"/>
      <c r="R353" s="2"/>
      <c r="S353" s="5"/>
      <c r="T353" s="5"/>
      <c r="U353" s="5"/>
    </row>
    <row r="354" spans="1:21" ht="13.2" x14ac:dyDescent="0.25">
      <c r="A354" s="12"/>
      <c r="B354" s="5"/>
      <c r="C354" s="3"/>
      <c r="D354" s="2"/>
      <c r="E354" s="2"/>
      <c r="F354" s="3"/>
      <c r="G354" s="2"/>
      <c r="H354" s="2"/>
      <c r="I354" s="4"/>
      <c r="J354" s="2"/>
      <c r="K354" s="2"/>
      <c r="L354" s="5"/>
      <c r="M354" s="2"/>
      <c r="N354" s="2"/>
      <c r="O354" s="5"/>
      <c r="P354" s="5"/>
      <c r="Q354" s="2"/>
      <c r="R354" s="2"/>
      <c r="S354" s="5"/>
      <c r="T354" s="5"/>
      <c r="U354" s="5"/>
    </row>
    <row r="355" spans="1:21" ht="13.2" x14ac:dyDescent="0.25">
      <c r="A355" s="12"/>
      <c r="B355" s="5"/>
      <c r="C355" s="3"/>
      <c r="D355" s="2"/>
      <c r="E355" s="2"/>
      <c r="F355" s="3"/>
      <c r="G355" s="2"/>
      <c r="H355" s="2"/>
      <c r="I355" s="4"/>
      <c r="J355" s="2"/>
      <c r="K355" s="2"/>
      <c r="L355" s="5"/>
      <c r="M355" s="2"/>
      <c r="N355" s="2"/>
      <c r="O355" s="5"/>
      <c r="P355" s="5"/>
      <c r="Q355" s="2"/>
      <c r="R355" s="2"/>
      <c r="S355" s="5"/>
      <c r="T355" s="5"/>
      <c r="U355" s="5"/>
    </row>
    <row r="356" spans="1:21" ht="13.2" x14ac:dyDescent="0.25">
      <c r="A356" s="12"/>
      <c r="B356" s="5"/>
      <c r="C356" s="3"/>
      <c r="D356" s="2"/>
      <c r="E356" s="2"/>
      <c r="F356" s="3"/>
      <c r="G356" s="2"/>
      <c r="H356" s="2"/>
      <c r="I356" s="4"/>
      <c r="J356" s="2"/>
      <c r="K356" s="2"/>
      <c r="L356" s="5"/>
      <c r="M356" s="2"/>
      <c r="N356" s="2"/>
      <c r="O356" s="5"/>
      <c r="P356" s="5"/>
      <c r="Q356" s="2"/>
      <c r="R356" s="2"/>
      <c r="S356" s="5"/>
      <c r="T356" s="5"/>
      <c r="U356" s="5"/>
    </row>
    <row r="357" spans="1:21" ht="13.2" x14ac:dyDescent="0.25">
      <c r="A357" s="12"/>
      <c r="B357" s="5"/>
      <c r="C357" s="3"/>
      <c r="D357" s="2"/>
      <c r="E357" s="2"/>
      <c r="F357" s="3"/>
      <c r="G357" s="2"/>
      <c r="H357" s="2"/>
      <c r="I357" s="4"/>
      <c r="J357" s="2"/>
      <c r="K357" s="2"/>
      <c r="L357" s="5"/>
      <c r="M357" s="2"/>
      <c r="N357" s="2"/>
      <c r="O357" s="5"/>
      <c r="P357" s="5"/>
      <c r="Q357" s="2"/>
      <c r="R357" s="2"/>
      <c r="S357" s="5"/>
      <c r="T357" s="5"/>
      <c r="U357" s="5"/>
    </row>
    <row r="358" spans="1:21" ht="13.2" x14ac:dyDescent="0.25">
      <c r="A358" s="12"/>
      <c r="B358" s="5"/>
      <c r="C358" s="3"/>
      <c r="D358" s="2"/>
      <c r="E358" s="2"/>
      <c r="F358" s="3"/>
      <c r="G358" s="2"/>
      <c r="H358" s="2"/>
      <c r="I358" s="4"/>
      <c r="J358" s="2"/>
      <c r="K358" s="2"/>
      <c r="L358" s="5"/>
      <c r="M358" s="2"/>
      <c r="N358" s="2"/>
      <c r="O358" s="5"/>
      <c r="P358" s="5"/>
      <c r="Q358" s="2"/>
      <c r="R358" s="2"/>
      <c r="S358" s="5"/>
      <c r="T358" s="5"/>
      <c r="U358" s="5"/>
    </row>
    <row r="359" spans="1:21" ht="13.2" x14ac:dyDescent="0.25">
      <c r="A359" s="12"/>
      <c r="B359" s="5"/>
      <c r="C359" s="3"/>
      <c r="D359" s="2"/>
      <c r="E359" s="2"/>
      <c r="F359" s="3"/>
      <c r="G359" s="2"/>
      <c r="H359" s="2"/>
      <c r="I359" s="4"/>
      <c r="J359" s="2"/>
      <c r="K359" s="2"/>
      <c r="L359" s="5"/>
      <c r="M359" s="2"/>
      <c r="N359" s="2"/>
      <c r="O359" s="5"/>
      <c r="P359" s="5"/>
      <c r="Q359" s="2"/>
      <c r="R359" s="2"/>
      <c r="S359" s="5"/>
      <c r="T359" s="5"/>
      <c r="U359" s="5"/>
    </row>
    <row r="360" spans="1:21" ht="13.2" x14ac:dyDescent="0.25">
      <c r="A360" s="12"/>
      <c r="B360" s="5"/>
      <c r="C360" s="3"/>
      <c r="D360" s="2"/>
      <c r="E360" s="2"/>
      <c r="F360" s="3"/>
      <c r="G360" s="2"/>
      <c r="H360" s="2"/>
      <c r="I360" s="4"/>
      <c r="J360" s="2"/>
      <c r="K360" s="2"/>
      <c r="L360" s="5"/>
      <c r="M360" s="2"/>
      <c r="N360" s="2"/>
      <c r="O360" s="5"/>
      <c r="P360" s="5"/>
      <c r="Q360" s="2"/>
      <c r="R360" s="2"/>
      <c r="S360" s="5"/>
      <c r="T360" s="5"/>
      <c r="U360" s="5"/>
    </row>
    <row r="361" spans="1:21" ht="13.2" x14ac:dyDescent="0.25">
      <c r="A361" s="12"/>
      <c r="B361" s="5"/>
      <c r="C361" s="3"/>
      <c r="D361" s="2"/>
      <c r="E361" s="2"/>
      <c r="F361" s="3"/>
      <c r="G361" s="2"/>
      <c r="H361" s="2"/>
      <c r="I361" s="4"/>
      <c r="J361" s="2"/>
      <c r="K361" s="2"/>
      <c r="L361" s="5"/>
      <c r="M361" s="2"/>
      <c r="N361" s="2"/>
      <c r="O361" s="5"/>
      <c r="P361" s="5"/>
      <c r="Q361" s="2"/>
      <c r="R361" s="2"/>
      <c r="S361" s="5"/>
      <c r="T361" s="5"/>
      <c r="U361" s="5"/>
    </row>
    <row r="362" spans="1:21" ht="13.2" x14ac:dyDescent="0.25">
      <c r="A362" s="12"/>
      <c r="B362" s="5"/>
      <c r="C362" s="3"/>
      <c r="D362" s="2"/>
      <c r="E362" s="2"/>
      <c r="F362" s="3"/>
      <c r="G362" s="2"/>
      <c r="H362" s="2"/>
      <c r="I362" s="4"/>
      <c r="J362" s="2"/>
      <c r="K362" s="2"/>
      <c r="L362" s="5"/>
      <c r="M362" s="2"/>
      <c r="N362" s="2"/>
      <c r="O362" s="5"/>
      <c r="P362" s="5"/>
      <c r="Q362" s="2"/>
      <c r="R362" s="2"/>
      <c r="S362" s="5"/>
      <c r="T362" s="5"/>
      <c r="U362" s="5"/>
    </row>
    <row r="363" spans="1:21" ht="13.2" x14ac:dyDescent="0.25">
      <c r="A363" s="12"/>
      <c r="B363" s="5"/>
      <c r="C363" s="3"/>
      <c r="D363" s="2"/>
      <c r="E363" s="2"/>
      <c r="F363" s="3"/>
      <c r="G363" s="2"/>
      <c r="H363" s="2"/>
      <c r="I363" s="4"/>
      <c r="J363" s="2"/>
      <c r="K363" s="2"/>
      <c r="L363" s="5"/>
      <c r="M363" s="2"/>
      <c r="N363" s="2"/>
      <c r="O363" s="5"/>
      <c r="P363" s="5"/>
      <c r="Q363" s="2"/>
      <c r="R363" s="2"/>
      <c r="S363" s="5"/>
      <c r="T363" s="5"/>
      <c r="U363" s="5"/>
    </row>
    <row r="364" spans="1:21" ht="13.2" x14ac:dyDescent="0.25">
      <c r="A364" s="12"/>
      <c r="B364" s="5"/>
      <c r="C364" s="3"/>
      <c r="D364" s="2"/>
      <c r="E364" s="2"/>
      <c r="F364" s="3"/>
      <c r="G364" s="2"/>
      <c r="H364" s="2"/>
      <c r="I364" s="4"/>
      <c r="J364" s="2"/>
      <c r="K364" s="2"/>
      <c r="L364" s="5"/>
      <c r="M364" s="2"/>
      <c r="N364" s="2"/>
      <c r="O364" s="5"/>
      <c r="P364" s="5"/>
      <c r="Q364" s="2"/>
      <c r="R364" s="2"/>
      <c r="S364" s="5"/>
      <c r="T364" s="5"/>
      <c r="U364" s="5"/>
    </row>
    <row r="365" spans="1:21" ht="13.2" x14ac:dyDescent="0.25">
      <c r="A365" s="12"/>
      <c r="B365" s="5"/>
      <c r="C365" s="3"/>
      <c r="D365" s="2"/>
      <c r="E365" s="2"/>
      <c r="F365" s="3"/>
      <c r="G365" s="2"/>
      <c r="H365" s="2"/>
      <c r="I365" s="4"/>
      <c r="J365" s="2"/>
      <c r="K365" s="2"/>
      <c r="L365" s="5"/>
      <c r="M365" s="2"/>
      <c r="N365" s="2"/>
      <c r="O365" s="5"/>
      <c r="P365" s="5"/>
      <c r="Q365" s="2"/>
      <c r="R365" s="2"/>
      <c r="S365" s="5"/>
      <c r="T365" s="5"/>
      <c r="U365" s="5"/>
    </row>
    <row r="366" spans="1:21" ht="13.2" x14ac:dyDescent="0.25">
      <c r="A366" s="12"/>
      <c r="B366" s="5"/>
      <c r="C366" s="3"/>
      <c r="D366" s="2"/>
      <c r="E366" s="2"/>
      <c r="F366" s="3"/>
      <c r="G366" s="2"/>
      <c r="H366" s="2"/>
      <c r="I366" s="4"/>
      <c r="J366" s="2"/>
      <c r="K366" s="2"/>
      <c r="L366" s="5"/>
      <c r="M366" s="2"/>
      <c r="N366" s="2"/>
      <c r="O366" s="5"/>
      <c r="P366" s="5"/>
      <c r="Q366" s="2"/>
      <c r="R366" s="2"/>
      <c r="S366" s="5"/>
      <c r="T366" s="5"/>
      <c r="U366" s="5"/>
    </row>
    <row r="367" spans="1:21" ht="13.2" x14ac:dyDescent="0.25">
      <c r="A367" s="12"/>
      <c r="B367" s="5"/>
      <c r="C367" s="3"/>
      <c r="D367" s="2"/>
      <c r="E367" s="2"/>
      <c r="F367" s="3"/>
      <c r="G367" s="2"/>
      <c r="H367" s="2"/>
      <c r="I367" s="4"/>
      <c r="J367" s="2"/>
      <c r="K367" s="2"/>
      <c r="L367" s="5"/>
      <c r="M367" s="2"/>
      <c r="N367" s="2"/>
      <c r="O367" s="5"/>
      <c r="P367" s="5"/>
      <c r="Q367" s="2"/>
      <c r="R367" s="2"/>
      <c r="S367" s="5"/>
      <c r="T367" s="5"/>
      <c r="U367" s="5"/>
    </row>
    <row r="368" spans="1:21" ht="13.2" x14ac:dyDescent="0.25">
      <c r="A368" s="12"/>
      <c r="B368" s="5"/>
      <c r="C368" s="3"/>
      <c r="D368" s="2"/>
      <c r="E368" s="2"/>
      <c r="F368" s="3"/>
      <c r="G368" s="2"/>
      <c r="H368" s="2"/>
      <c r="I368" s="4"/>
      <c r="J368" s="2"/>
      <c r="K368" s="2"/>
      <c r="L368" s="5"/>
      <c r="M368" s="2"/>
      <c r="N368" s="2"/>
      <c r="O368" s="5"/>
      <c r="P368" s="5"/>
      <c r="Q368" s="2"/>
      <c r="R368" s="2"/>
      <c r="S368" s="5"/>
      <c r="T368" s="5"/>
      <c r="U368" s="5"/>
    </row>
    <row r="369" spans="1:21" ht="13.2" x14ac:dyDescent="0.25">
      <c r="A369" s="12"/>
      <c r="B369" s="5"/>
      <c r="C369" s="3"/>
      <c r="D369" s="2"/>
      <c r="E369" s="2"/>
      <c r="F369" s="3"/>
      <c r="G369" s="2"/>
      <c r="H369" s="2"/>
      <c r="I369" s="4"/>
      <c r="J369" s="2"/>
      <c r="K369" s="2"/>
      <c r="L369" s="5"/>
      <c r="M369" s="2"/>
      <c r="N369" s="2"/>
      <c r="O369" s="5"/>
      <c r="P369" s="5"/>
      <c r="Q369" s="2"/>
      <c r="R369" s="2"/>
      <c r="S369" s="5"/>
      <c r="T369" s="5"/>
      <c r="U369" s="5"/>
    </row>
    <row r="370" spans="1:21" ht="13.2" x14ac:dyDescent="0.25">
      <c r="A370" s="12"/>
      <c r="B370" s="5"/>
      <c r="C370" s="3"/>
      <c r="D370" s="2"/>
      <c r="E370" s="2"/>
      <c r="F370" s="3"/>
      <c r="G370" s="2"/>
      <c r="H370" s="2"/>
      <c r="I370" s="4"/>
      <c r="J370" s="2"/>
      <c r="K370" s="2"/>
      <c r="L370" s="5"/>
      <c r="M370" s="2"/>
      <c r="N370" s="2"/>
      <c r="O370" s="5"/>
      <c r="P370" s="5"/>
      <c r="Q370" s="2"/>
      <c r="R370" s="2"/>
      <c r="S370" s="5"/>
      <c r="T370" s="5"/>
      <c r="U370" s="5"/>
    </row>
    <row r="371" spans="1:21" ht="13.2" x14ac:dyDescent="0.25">
      <c r="A371" s="12"/>
      <c r="B371" s="5"/>
      <c r="C371" s="3"/>
      <c r="D371" s="2"/>
      <c r="E371" s="2"/>
      <c r="F371" s="3"/>
      <c r="G371" s="2"/>
      <c r="H371" s="2"/>
      <c r="I371" s="4"/>
      <c r="J371" s="2"/>
      <c r="K371" s="2"/>
      <c r="L371" s="5"/>
      <c r="M371" s="2"/>
      <c r="N371" s="2"/>
      <c r="O371" s="5"/>
      <c r="P371" s="5"/>
      <c r="Q371" s="2"/>
      <c r="R371" s="2"/>
      <c r="S371" s="5"/>
      <c r="T371" s="5"/>
      <c r="U371" s="5"/>
    </row>
    <row r="372" spans="1:21" ht="13.2" x14ac:dyDescent="0.25">
      <c r="A372" s="12"/>
      <c r="B372" s="5"/>
      <c r="C372" s="3"/>
      <c r="D372" s="2"/>
      <c r="E372" s="2"/>
      <c r="F372" s="3"/>
      <c r="G372" s="2"/>
      <c r="H372" s="2"/>
      <c r="I372" s="4"/>
      <c r="J372" s="2"/>
      <c r="K372" s="2"/>
      <c r="L372" s="5"/>
      <c r="M372" s="2"/>
      <c r="N372" s="2"/>
      <c r="O372" s="5"/>
      <c r="P372" s="5"/>
      <c r="Q372" s="2"/>
      <c r="R372" s="2"/>
      <c r="S372" s="5"/>
      <c r="T372" s="5"/>
      <c r="U372" s="5"/>
    </row>
    <row r="373" spans="1:21" ht="13.2" x14ac:dyDescent="0.25">
      <c r="A373" s="12"/>
      <c r="B373" s="5"/>
      <c r="C373" s="3"/>
      <c r="D373" s="2"/>
      <c r="E373" s="2"/>
      <c r="F373" s="3"/>
      <c r="G373" s="2"/>
      <c r="H373" s="2"/>
      <c r="I373" s="4"/>
      <c r="J373" s="2"/>
      <c r="K373" s="2"/>
      <c r="L373" s="5"/>
      <c r="M373" s="2"/>
      <c r="N373" s="2"/>
      <c r="O373" s="5"/>
      <c r="P373" s="5"/>
      <c r="Q373" s="2"/>
      <c r="R373" s="2"/>
      <c r="S373" s="5"/>
      <c r="T373" s="5"/>
      <c r="U373" s="5"/>
    </row>
    <row r="374" spans="1:21" ht="13.2" x14ac:dyDescent="0.25">
      <c r="A374" s="12"/>
      <c r="B374" s="5"/>
      <c r="C374" s="3"/>
      <c r="D374" s="2"/>
      <c r="E374" s="2"/>
      <c r="F374" s="3"/>
      <c r="G374" s="2"/>
      <c r="H374" s="2"/>
      <c r="I374" s="4"/>
      <c r="J374" s="2"/>
      <c r="K374" s="2"/>
      <c r="L374" s="5"/>
      <c r="M374" s="2"/>
      <c r="N374" s="2"/>
      <c r="O374" s="5"/>
      <c r="P374" s="5"/>
      <c r="Q374" s="2"/>
      <c r="R374" s="2"/>
      <c r="S374" s="5"/>
      <c r="T374" s="5"/>
      <c r="U374" s="5"/>
    </row>
    <row r="375" spans="1:21" ht="13.2" x14ac:dyDescent="0.25">
      <c r="A375" s="12"/>
      <c r="B375" s="5"/>
      <c r="C375" s="3"/>
      <c r="D375" s="2"/>
      <c r="E375" s="2"/>
      <c r="F375" s="3"/>
      <c r="G375" s="2"/>
      <c r="H375" s="2"/>
      <c r="I375" s="4"/>
      <c r="J375" s="2"/>
      <c r="K375" s="2"/>
      <c r="L375" s="5"/>
      <c r="M375" s="2"/>
      <c r="N375" s="2"/>
      <c r="O375" s="5"/>
      <c r="P375" s="5"/>
      <c r="Q375" s="2"/>
      <c r="R375" s="2"/>
      <c r="S375" s="5"/>
      <c r="T375" s="5"/>
      <c r="U375" s="5"/>
    </row>
    <row r="376" spans="1:21" ht="13.2" x14ac:dyDescent="0.25">
      <c r="A376" s="12"/>
      <c r="B376" s="5"/>
      <c r="C376" s="3"/>
      <c r="D376" s="2"/>
      <c r="E376" s="2"/>
      <c r="F376" s="3"/>
      <c r="G376" s="2"/>
      <c r="H376" s="2"/>
      <c r="I376" s="4"/>
      <c r="J376" s="2"/>
      <c r="K376" s="2"/>
      <c r="L376" s="5"/>
      <c r="M376" s="2"/>
      <c r="N376" s="2"/>
      <c r="O376" s="5"/>
      <c r="P376" s="5"/>
      <c r="Q376" s="2"/>
      <c r="R376" s="2"/>
      <c r="S376" s="5"/>
      <c r="T376" s="5"/>
      <c r="U376" s="5"/>
    </row>
    <row r="377" spans="1:21" ht="13.2" x14ac:dyDescent="0.25">
      <c r="A377" s="12"/>
      <c r="B377" s="5"/>
      <c r="C377" s="3"/>
      <c r="D377" s="2"/>
      <c r="E377" s="2"/>
      <c r="F377" s="3"/>
      <c r="G377" s="2"/>
      <c r="H377" s="2"/>
      <c r="I377" s="4"/>
      <c r="J377" s="2"/>
      <c r="K377" s="2"/>
      <c r="L377" s="5"/>
      <c r="M377" s="2"/>
      <c r="N377" s="2"/>
      <c r="O377" s="5"/>
      <c r="P377" s="5"/>
      <c r="Q377" s="2"/>
      <c r="R377" s="2"/>
      <c r="S377" s="5"/>
      <c r="T377" s="5"/>
      <c r="U377" s="5"/>
    </row>
    <row r="378" spans="1:21" ht="13.2" x14ac:dyDescent="0.25">
      <c r="A378" s="12"/>
      <c r="B378" s="5"/>
      <c r="C378" s="3"/>
      <c r="D378" s="2"/>
      <c r="E378" s="2"/>
      <c r="F378" s="3"/>
      <c r="G378" s="2"/>
      <c r="H378" s="2"/>
      <c r="I378" s="4"/>
      <c r="J378" s="2"/>
      <c r="K378" s="2"/>
      <c r="L378" s="5"/>
      <c r="M378" s="2"/>
      <c r="N378" s="2"/>
      <c r="O378" s="5"/>
      <c r="P378" s="5"/>
      <c r="Q378" s="2"/>
      <c r="R378" s="2"/>
      <c r="S378" s="5"/>
      <c r="T378" s="5"/>
      <c r="U378" s="5"/>
    </row>
    <row r="379" spans="1:21" ht="13.2" x14ac:dyDescent="0.25">
      <c r="A379" s="12"/>
      <c r="B379" s="5"/>
      <c r="C379" s="3"/>
      <c r="D379" s="2"/>
      <c r="E379" s="2"/>
      <c r="F379" s="3"/>
      <c r="G379" s="2"/>
      <c r="H379" s="2"/>
      <c r="I379" s="4"/>
      <c r="J379" s="2"/>
      <c r="K379" s="2"/>
      <c r="L379" s="5"/>
      <c r="M379" s="2"/>
      <c r="N379" s="2"/>
      <c r="O379" s="5"/>
      <c r="P379" s="5"/>
      <c r="Q379" s="2"/>
      <c r="R379" s="2"/>
      <c r="S379" s="5"/>
      <c r="T379" s="5"/>
      <c r="U379" s="5"/>
    </row>
    <row r="380" spans="1:21" ht="13.2" x14ac:dyDescent="0.25">
      <c r="A380" s="12"/>
      <c r="B380" s="5"/>
      <c r="C380" s="3"/>
      <c r="D380" s="2"/>
      <c r="E380" s="2"/>
      <c r="F380" s="3"/>
      <c r="G380" s="2"/>
      <c r="H380" s="2"/>
      <c r="I380" s="4"/>
      <c r="J380" s="2"/>
      <c r="K380" s="2"/>
      <c r="L380" s="5"/>
      <c r="M380" s="2"/>
      <c r="N380" s="2"/>
      <c r="O380" s="5"/>
      <c r="P380" s="5"/>
      <c r="Q380" s="2"/>
      <c r="R380" s="2"/>
      <c r="S380" s="5"/>
      <c r="T380" s="5"/>
      <c r="U380" s="5"/>
    </row>
    <row r="381" spans="1:21" ht="13.2" x14ac:dyDescent="0.25">
      <c r="A381" s="12"/>
      <c r="B381" s="5"/>
      <c r="C381" s="3"/>
      <c r="D381" s="2"/>
      <c r="E381" s="2"/>
      <c r="F381" s="3"/>
      <c r="G381" s="2"/>
      <c r="H381" s="2"/>
      <c r="I381" s="4"/>
      <c r="J381" s="2"/>
      <c r="K381" s="2"/>
      <c r="L381" s="5"/>
      <c r="M381" s="2"/>
      <c r="N381" s="2"/>
      <c r="O381" s="5"/>
      <c r="P381" s="5"/>
      <c r="Q381" s="2"/>
      <c r="R381" s="2"/>
      <c r="S381" s="5"/>
      <c r="T381" s="5"/>
      <c r="U381" s="5"/>
    </row>
    <row r="382" spans="1:21" ht="13.2" x14ac:dyDescent="0.25">
      <c r="A382" s="12"/>
      <c r="B382" s="5"/>
      <c r="C382" s="3"/>
      <c r="D382" s="2"/>
      <c r="E382" s="2"/>
      <c r="F382" s="3"/>
      <c r="G382" s="2"/>
      <c r="H382" s="2"/>
      <c r="I382" s="4"/>
      <c r="J382" s="2"/>
      <c r="K382" s="2"/>
      <c r="L382" s="5"/>
      <c r="M382" s="2"/>
      <c r="N382" s="2"/>
      <c r="O382" s="5"/>
      <c r="P382" s="5"/>
      <c r="Q382" s="2"/>
      <c r="R382" s="2"/>
      <c r="S382" s="5"/>
      <c r="T382" s="5"/>
      <c r="U382" s="5"/>
    </row>
    <row r="383" spans="1:21" ht="13.2" x14ac:dyDescent="0.25">
      <c r="A383" s="12"/>
      <c r="B383" s="5"/>
      <c r="C383" s="3"/>
      <c r="D383" s="2"/>
      <c r="E383" s="2"/>
      <c r="F383" s="3"/>
      <c r="G383" s="2"/>
      <c r="H383" s="2"/>
      <c r="I383" s="4"/>
      <c r="J383" s="2"/>
      <c r="K383" s="2"/>
      <c r="L383" s="5"/>
      <c r="M383" s="2"/>
      <c r="N383" s="2"/>
      <c r="O383" s="5"/>
      <c r="P383" s="5"/>
      <c r="Q383" s="2"/>
      <c r="R383" s="2"/>
      <c r="S383" s="5"/>
      <c r="T383" s="5"/>
      <c r="U383" s="5"/>
    </row>
    <row r="384" spans="1:21" ht="13.2" x14ac:dyDescent="0.25">
      <c r="A384" s="12"/>
      <c r="B384" s="5"/>
      <c r="C384" s="3"/>
      <c r="D384" s="2"/>
      <c r="E384" s="2"/>
      <c r="F384" s="3"/>
      <c r="G384" s="2"/>
      <c r="H384" s="2"/>
      <c r="I384" s="4"/>
      <c r="J384" s="2"/>
      <c r="K384" s="2"/>
      <c r="L384" s="5"/>
      <c r="M384" s="2"/>
      <c r="N384" s="2"/>
      <c r="O384" s="5"/>
      <c r="P384" s="5"/>
      <c r="Q384" s="2"/>
      <c r="R384" s="2"/>
      <c r="S384" s="5"/>
      <c r="T384" s="5"/>
      <c r="U384" s="5"/>
    </row>
    <row r="385" spans="1:21" ht="13.2" x14ac:dyDescent="0.25">
      <c r="A385" s="12"/>
      <c r="B385" s="5"/>
      <c r="C385" s="3"/>
      <c r="D385" s="2"/>
      <c r="E385" s="2"/>
      <c r="F385" s="3"/>
      <c r="G385" s="2"/>
      <c r="H385" s="2"/>
      <c r="I385" s="4"/>
      <c r="J385" s="2"/>
      <c r="K385" s="2"/>
      <c r="L385" s="5"/>
      <c r="M385" s="2"/>
      <c r="N385" s="2"/>
      <c r="O385" s="5"/>
      <c r="P385" s="5"/>
      <c r="Q385" s="2"/>
      <c r="R385" s="2"/>
      <c r="S385" s="5"/>
      <c r="T385" s="5"/>
      <c r="U385" s="5"/>
    </row>
    <row r="386" spans="1:21" ht="13.2" x14ac:dyDescent="0.25">
      <c r="A386" s="12"/>
      <c r="B386" s="5"/>
      <c r="C386" s="3"/>
      <c r="D386" s="2"/>
      <c r="E386" s="2"/>
      <c r="F386" s="3"/>
      <c r="G386" s="2"/>
      <c r="H386" s="2"/>
      <c r="I386" s="4"/>
      <c r="J386" s="2"/>
      <c r="K386" s="2"/>
      <c r="L386" s="5"/>
      <c r="M386" s="2"/>
      <c r="N386" s="2"/>
      <c r="O386" s="5"/>
      <c r="P386" s="5"/>
      <c r="Q386" s="2"/>
      <c r="R386" s="2"/>
      <c r="S386" s="5"/>
      <c r="T386" s="5"/>
      <c r="U386" s="5"/>
    </row>
    <row r="387" spans="1:21" ht="13.2" x14ac:dyDescent="0.25">
      <c r="A387" s="12"/>
      <c r="B387" s="5"/>
      <c r="C387" s="3"/>
      <c r="D387" s="2"/>
      <c r="E387" s="2"/>
      <c r="F387" s="3"/>
      <c r="G387" s="2"/>
      <c r="H387" s="2"/>
      <c r="I387" s="4"/>
      <c r="J387" s="2"/>
      <c r="K387" s="2"/>
      <c r="L387" s="5"/>
      <c r="M387" s="2"/>
      <c r="N387" s="2"/>
      <c r="O387" s="5"/>
      <c r="P387" s="5"/>
      <c r="Q387" s="2"/>
      <c r="R387" s="2"/>
      <c r="S387" s="5"/>
      <c r="T387" s="5"/>
      <c r="U387" s="5"/>
    </row>
    <row r="388" spans="1:21" ht="13.2" x14ac:dyDescent="0.25">
      <c r="A388" s="12"/>
      <c r="B388" s="5"/>
      <c r="C388" s="3"/>
      <c r="D388" s="2"/>
      <c r="E388" s="2"/>
      <c r="F388" s="3"/>
      <c r="G388" s="2"/>
      <c r="H388" s="2"/>
      <c r="I388" s="4"/>
      <c r="J388" s="2"/>
      <c r="K388" s="2"/>
      <c r="L388" s="5"/>
      <c r="M388" s="2"/>
      <c r="N388" s="2"/>
      <c r="O388" s="5"/>
      <c r="P388" s="5"/>
      <c r="Q388" s="2"/>
      <c r="R388" s="2"/>
      <c r="S388" s="5"/>
      <c r="T388" s="5"/>
      <c r="U388" s="5"/>
    </row>
    <row r="389" spans="1:21" ht="13.2" x14ac:dyDescent="0.25">
      <c r="A389" s="12"/>
      <c r="B389" s="5"/>
      <c r="C389" s="3"/>
      <c r="D389" s="2"/>
      <c r="E389" s="2"/>
      <c r="F389" s="3"/>
      <c r="G389" s="2"/>
      <c r="H389" s="2"/>
      <c r="I389" s="4"/>
      <c r="J389" s="2"/>
      <c r="K389" s="2"/>
      <c r="L389" s="5"/>
      <c r="M389" s="2"/>
      <c r="N389" s="2"/>
      <c r="O389" s="5"/>
      <c r="P389" s="5"/>
      <c r="Q389" s="2"/>
      <c r="R389" s="2"/>
      <c r="S389" s="5"/>
      <c r="T389" s="5"/>
      <c r="U389" s="5"/>
    </row>
    <row r="390" spans="1:21" ht="13.2" x14ac:dyDescent="0.25">
      <c r="A390" s="12"/>
      <c r="B390" s="5"/>
      <c r="C390" s="3"/>
      <c r="D390" s="2"/>
      <c r="E390" s="2"/>
      <c r="F390" s="3"/>
      <c r="G390" s="2"/>
      <c r="H390" s="2"/>
      <c r="I390" s="4"/>
      <c r="J390" s="2"/>
      <c r="K390" s="2"/>
      <c r="L390" s="5"/>
      <c r="M390" s="2"/>
      <c r="N390" s="2"/>
      <c r="O390" s="5"/>
      <c r="P390" s="5"/>
      <c r="Q390" s="2"/>
      <c r="R390" s="2"/>
      <c r="S390" s="5"/>
      <c r="T390" s="5"/>
      <c r="U390" s="5"/>
    </row>
    <row r="391" spans="1:21" ht="13.2" x14ac:dyDescent="0.25">
      <c r="A391" s="12"/>
      <c r="B391" s="5"/>
      <c r="C391" s="3"/>
      <c r="D391" s="2"/>
      <c r="E391" s="2"/>
      <c r="F391" s="3"/>
      <c r="G391" s="2"/>
      <c r="H391" s="2"/>
      <c r="I391" s="4"/>
      <c r="J391" s="2"/>
      <c r="K391" s="2"/>
      <c r="L391" s="5"/>
      <c r="M391" s="2"/>
      <c r="N391" s="2"/>
      <c r="O391" s="5"/>
      <c r="P391" s="5"/>
      <c r="Q391" s="2"/>
      <c r="R391" s="2"/>
      <c r="S391" s="5"/>
      <c r="T391" s="5"/>
      <c r="U391" s="5"/>
    </row>
    <row r="392" spans="1:21" ht="13.2" x14ac:dyDescent="0.25">
      <c r="A392" s="12"/>
      <c r="B392" s="5"/>
      <c r="C392" s="3"/>
      <c r="D392" s="2"/>
      <c r="E392" s="2"/>
      <c r="F392" s="3"/>
      <c r="G392" s="2"/>
      <c r="H392" s="2"/>
      <c r="I392" s="4"/>
      <c r="J392" s="2"/>
      <c r="K392" s="2"/>
      <c r="L392" s="5"/>
      <c r="M392" s="2"/>
      <c r="N392" s="2"/>
      <c r="O392" s="5"/>
      <c r="P392" s="5"/>
      <c r="Q392" s="2"/>
      <c r="R392" s="2"/>
      <c r="S392" s="5"/>
      <c r="T392" s="5"/>
      <c r="U392" s="5"/>
    </row>
    <row r="393" spans="1:21" ht="13.2" x14ac:dyDescent="0.25">
      <c r="A393" s="12"/>
      <c r="B393" s="5"/>
      <c r="C393" s="3"/>
      <c r="D393" s="2"/>
      <c r="E393" s="2"/>
      <c r="F393" s="3"/>
      <c r="G393" s="2"/>
      <c r="H393" s="2"/>
      <c r="I393" s="4"/>
      <c r="J393" s="2"/>
      <c r="K393" s="2"/>
      <c r="L393" s="5"/>
      <c r="M393" s="2"/>
      <c r="N393" s="2"/>
      <c r="O393" s="5"/>
      <c r="P393" s="5"/>
      <c r="Q393" s="2"/>
      <c r="R393" s="2"/>
      <c r="S393" s="5"/>
      <c r="T393" s="5"/>
      <c r="U393" s="5"/>
    </row>
    <row r="394" spans="1:21" ht="13.2" x14ac:dyDescent="0.25">
      <c r="A394" s="12"/>
      <c r="B394" s="5"/>
      <c r="C394" s="3"/>
      <c r="D394" s="2"/>
      <c r="E394" s="2"/>
      <c r="F394" s="3"/>
      <c r="G394" s="2"/>
      <c r="H394" s="2"/>
      <c r="I394" s="4"/>
      <c r="J394" s="2"/>
      <c r="K394" s="2"/>
      <c r="L394" s="5"/>
      <c r="M394" s="2"/>
      <c r="N394" s="2"/>
      <c r="O394" s="5"/>
      <c r="P394" s="5"/>
      <c r="Q394" s="2"/>
      <c r="R394" s="2"/>
      <c r="S394" s="5"/>
      <c r="T394" s="5"/>
      <c r="U394" s="5"/>
    </row>
    <row r="395" spans="1:21" ht="13.2" x14ac:dyDescent="0.25">
      <c r="A395" s="12"/>
      <c r="B395" s="5"/>
      <c r="C395" s="3"/>
      <c r="D395" s="2"/>
      <c r="E395" s="2"/>
      <c r="F395" s="3"/>
      <c r="G395" s="2"/>
      <c r="H395" s="2"/>
      <c r="I395" s="4"/>
      <c r="J395" s="2"/>
      <c r="K395" s="2"/>
      <c r="L395" s="5"/>
      <c r="M395" s="2"/>
      <c r="N395" s="2"/>
      <c r="O395" s="5"/>
      <c r="P395" s="5"/>
      <c r="Q395" s="2"/>
      <c r="R395" s="2"/>
      <c r="S395" s="5"/>
      <c r="T395" s="5"/>
      <c r="U395" s="5"/>
    </row>
    <row r="396" spans="1:21" ht="13.2" x14ac:dyDescent="0.25">
      <c r="A396" s="12"/>
      <c r="B396" s="5"/>
      <c r="C396" s="3"/>
      <c r="D396" s="2"/>
      <c r="E396" s="2"/>
      <c r="F396" s="3"/>
      <c r="G396" s="2"/>
      <c r="H396" s="2"/>
      <c r="I396" s="4"/>
      <c r="J396" s="2"/>
      <c r="K396" s="2"/>
      <c r="L396" s="5"/>
      <c r="M396" s="2"/>
      <c r="N396" s="2"/>
      <c r="O396" s="5"/>
      <c r="P396" s="5"/>
      <c r="Q396" s="2"/>
      <c r="R396" s="2"/>
      <c r="S396" s="5"/>
      <c r="T396" s="5"/>
      <c r="U396" s="5"/>
    </row>
    <row r="397" spans="1:21" ht="13.2" x14ac:dyDescent="0.25">
      <c r="A397" s="12"/>
      <c r="B397" s="5"/>
      <c r="C397" s="3"/>
      <c r="D397" s="2"/>
      <c r="E397" s="2"/>
      <c r="F397" s="3"/>
      <c r="G397" s="2"/>
      <c r="H397" s="2"/>
      <c r="I397" s="4"/>
      <c r="J397" s="2"/>
      <c r="K397" s="2"/>
      <c r="L397" s="5"/>
      <c r="M397" s="2"/>
      <c r="N397" s="2"/>
      <c r="O397" s="5"/>
      <c r="P397" s="5"/>
      <c r="Q397" s="2"/>
      <c r="R397" s="2"/>
      <c r="S397" s="5"/>
      <c r="T397" s="5"/>
      <c r="U397" s="5"/>
    </row>
    <row r="398" spans="1:21" ht="13.2" x14ac:dyDescent="0.25">
      <c r="A398" s="12"/>
      <c r="B398" s="5"/>
      <c r="C398" s="3"/>
      <c r="D398" s="2"/>
      <c r="E398" s="2"/>
      <c r="F398" s="3"/>
      <c r="G398" s="2"/>
      <c r="H398" s="2"/>
      <c r="I398" s="4"/>
      <c r="J398" s="2"/>
      <c r="K398" s="2"/>
      <c r="L398" s="5"/>
      <c r="M398" s="2"/>
      <c r="N398" s="2"/>
      <c r="O398" s="5"/>
      <c r="P398" s="5"/>
      <c r="Q398" s="2"/>
      <c r="R398" s="2"/>
      <c r="S398" s="5"/>
      <c r="T398" s="5"/>
      <c r="U398" s="5"/>
    </row>
    <row r="399" spans="1:21" ht="13.2" x14ac:dyDescent="0.25">
      <c r="A399" s="12"/>
      <c r="B399" s="5"/>
      <c r="C399" s="3"/>
      <c r="D399" s="2"/>
      <c r="E399" s="2"/>
      <c r="F399" s="3"/>
      <c r="G399" s="2"/>
      <c r="H399" s="2"/>
      <c r="I399" s="4"/>
      <c r="J399" s="2"/>
      <c r="K399" s="2"/>
      <c r="L399" s="5"/>
      <c r="M399" s="2"/>
      <c r="N399" s="2"/>
      <c r="O399" s="5"/>
      <c r="P399" s="5"/>
      <c r="Q399" s="2"/>
      <c r="R399" s="2"/>
      <c r="S399" s="5"/>
      <c r="T399" s="5"/>
      <c r="U399" s="5"/>
    </row>
    <row r="400" spans="1:21" ht="13.2" x14ac:dyDescent="0.25">
      <c r="A400" s="12"/>
      <c r="B400" s="5"/>
      <c r="C400" s="3"/>
      <c r="D400" s="2"/>
      <c r="E400" s="2"/>
      <c r="F400" s="3"/>
      <c r="G400" s="2"/>
      <c r="H400" s="2"/>
      <c r="I400" s="4"/>
      <c r="J400" s="2"/>
      <c r="K400" s="2"/>
      <c r="L400" s="5"/>
      <c r="M400" s="2"/>
      <c r="N400" s="2"/>
      <c r="O400" s="5"/>
      <c r="P400" s="5"/>
      <c r="Q400" s="2"/>
      <c r="R400" s="2"/>
      <c r="S400" s="5"/>
      <c r="T400" s="5"/>
      <c r="U400" s="5"/>
    </row>
    <row r="401" spans="1:21" ht="13.2" x14ac:dyDescent="0.25">
      <c r="A401" s="12"/>
      <c r="B401" s="5"/>
      <c r="C401" s="3"/>
      <c r="D401" s="2"/>
      <c r="E401" s="2"/>
      <c r="F401" s="3"/>
      <c r="G401" s="2"/>
      <c r="H401" s="2"/>
      <c r="I401" s="4"/>
      <c r="J401" s="2"/>
      <c r="K401" s="2"/>
      <c r="L401" s="5"/>
      <c r="M401" s="2"/>
      <c r="N401" s="2"/>
      <c r="O401" s="5"/>
      <c r="P401" s="5"/>
      <c r="Q401" s="2"/>
      <c r="R401" s="2"/>
      <c r="S401" s="5"/>
      <c r="T401" s="5"/>
      <c r="U401" s="5"/>
    </row>
    <row r="402" spans="1:21" ht="13.2" x14ac:dyDescent="0.25">
      <c r="A402" s="12"/>
      <c r="B402" s="5"/>
      <c r="C402" s="3"/>
      <c r="D402" s="2"/>
      <c r="E402" s="2"/>
      <c r="F402" s="3"/>
      <c r="G402" s="2"/>
      <c r="H402" s="2"/>
      <c r="I402" s="4"/>
      <c r="J402" s="2"/>
      <c r="K402" s="2"/>
      <c r="L402" s="5"/>
      <c r="M402" s="2"/>
      <c r="N402" s="2"/>
      <c r="O402" s="5"/>
      <c r="P402" s="5"/>
      <c r="Q402" s="2"/>
      <c r="R402" s="2"/>
      <c r="S402" s="5"/>
      <c r="T402" s="5"/>
      <c r="U402" s="5"/>
    </row>
    <row r="403" spans="1:21" ht="13.2" x14ac:dyDescent="0.25">
      <c r="A403" s="12"/>
      <c r="B403" s="5"/>
      <c r="C403" s="3"/>
      <c r="D403" s="2"/>
      <c r="E403" s="2"/>
      <c r="F403" s="3"/>
      <c r="G403" s="2"/>
      <c r="H403" s="2"/>
      <c r="I403" s="4"/>
      <c r="J403" s="2"/>
      <c r="K403" s="2"/>
      <c r="L403" s="5"/>
      <c r="M403" s="2"/>
      <c r="N403" s="2"/>
      <c r="O403" s="5"/>
      <c r="P403" s="5"/>
      <c r="Q403" s="2"/>
      <c r="R403" s="2"/>
      <c r="S403" s="5"/>
      <c r="T403" s="5"/>
      <c r="U403" s="5"/>
    </row>
    <row r="404" spans="1:21" ht="13.2" x14ac:dyDescent="0.25">
      <c r="A404" s="12"/>
      <c r="B404" s="5"/>
      <c r="C404" s="3"/>
      <c r="D404" s="2"/>
      <c r="E404" s="2"/>
      <c r="F404" s="3"/>
      <c r="G404" s="2"/>
      <c r="H404" s="2"/>
      <c r="I404" s="4"/>
      <c r="J404" s="2"/>
      <c r="K404" s="2"/>
      <c r="L404" s="5"/>
      <c r="M404" s="2"/>
      <c r="N404" s="2"/>
      <c r="O404" s="5"/>
      <c r="P404" s="5"/>
      <c r="Q404" s="2"/>
      <c r="R404" s="2"/>
      <c r="S404" s="5"/>
      <c r="T404" s="5"/>
      <c r="U404" s="5"/>
    </row>
    <row r="405" spans="1:21" ht="13.2" x14ac:dyDescent="0.25">
      <c r="A405" s="12"/>
      <c r="B405" s="5"/>
      <c r="C405" s="3"/>
      <c r="D405" s="2"/>
      <c r="E405" s="2"/>
      <c r="F405" s="3"/>
      <c r="G405" s="2"/>
      <c r="H405" s="2"/>
      <c r="I405" s="4"/>
      <c r="J405" s="2"/>
      <c r="K405" s="2"/>
      <c r="L405" s="5"/>
      <c r="M405" s="2"/>
      <c r="N405" s="2"/>
      <c r="O405" s="5"/>
      <c r="P405" s="5"/>
      <c r="Q405" s="2"/>
      <c r="R405" s="2"/>
      <c r="S405" s="5"/>
      <c r="T405" s="5"/>
      <c r="U405" s="5"/>
    </row>
    <row r="406" spans="1:21" ht="13.2" x14ac:dyDescent="0.25">
      <c r="A406" s="12"/>
      <c r="B406" s="5"/>
      <c r="C406" s="3"/>
      <c r="D406" s="2"/>
      <c r="E406" s="2"/>
      <c r="F406" s="3"/>
      <c r="G406" s="2"/>
      <c r="H406" s="2"/>
      <c r="I406" s="4"/>
      <c r="J406" s="2"/>
      <c r="K406" s="2"/>
      <c r="L406" s="5"/>
      <c r="M406" s="2"/>
      <c r="N406" s="2"/>
      <c r="O406" s="5"/>
      <c r="P406" s="5"/>
      <c r="Q406" s="2"/>
      <c r="R406" s="2"/>
      <c r="S406" s="5"/>
      <c r="T406" s="5"/>
      <c r="U406" s="5"/>
    </row>
    <row r="407" spans="1:21" ht="13.2" x14ac:dyDescent="0.25">
      <c r="A407" s="12"/>
      <c r="B407" s="5"/>
      <c r="C407" s="3"/>
      <c r="D407" s="2"/>
      <c r="E407" s="2"/>
      <c r="F407" s="3"/>
      <c r="G407" s="2"/>
      <c r="H407" s="2"/>
      <c r="I407" s="4"/>
      <c r="J407" s="2"/>
      <c r="K407" s="2"/>
      <c r="L407" s="5"/>
      <c r="M407" s="2"/>
      <c r="N407" s="2"/>
      <c r="O407" s="5"/>
      <c r="P407" s="5"/>
      <c r="Q407" s="2"/>
      <c r="R407" s="2"/>
      <c r="S407" s="5"/>
      <c r="T407" s="5"/>
      <c r="U407" s="5"/>
    </row>
    <row r="408" spans="1:21" ht="13.2" x14ac:dyDescent="0.25">
      <c r="A408" s="12"/>
      <c r="B408" s="5"/>
      <c r="C408" s="3"/>
      <c r="D408" s="2"/>
      <c r="E408" s="2"/>
      <c r="F408" s="3"/>
      <c r="G408" s="2"/>
      <c r="H408" s="2"/>
      <c r="I408" s="4"/>
      <c r="J408" s="2"/>
      <c r="K408" s="2"/>
      <c r="L408" s="5"/>
      <c r="M408" s="2"/>
      <c r="N408" s="2"/>
      <c r="O408" s="5"/>
      <c r="P408" s="5"/>
      <c r="Q408" s="2"/>
      <c r="R408" s="2"/>
      <c r="S408" s="5"/>
      <c r="T408" s="5"/>
      <c r="U408" s="5"/>
    </row>
    <row r="409" spans="1:21" ht="13.2" x14ac:dyDescent="0.25">
      <c r="A409" s="12"/>
      <c r="B409" s="5"/>
      <c r="C409" s="3"/>
      <c r="D409" s="2"/>
      <c r="E409" s="2"/>
      <c r="F409" s="3"/>
      <c r="G409" s="2"/>
      <c r="H409" s="2"/>
      <c r="I409" s="4"/>
      <c r="J409" s="2"/>
      <c r="K409" s="2"/>
      <c r="L409" s="5"/>
      <c r="M409" s="2"/>
      <c r="N409" s="2"/>
      <c r="O409" s="5"/>
      <c r="P409" s="5"/>
      <c r="Q409" s="2"/>
      <c r="R409" s="2"/>
      <c r="S409" s="5"/>
      <c r="T409" s="5"/>
      <c r="U409" s="5"/>
    </row>
    <row r="410" spans="1:21" ht="13.2" x14ac:dyDescent="0.25">
      <c r="A410" s="12"/>
      <c r="B410" s="5"/>
      <c r="C410" s="3"/>
      <c r="D410" s="2"/>
      <c r="E410" s="2"/>
      <c r="F410" s="3"/>
      <c r="G410" s="2"/>
      <c r="H410" s="2"/>
      <c r="I410" s="4"/>
      <c r="J410" s="2"/>
      <c r="K410" s="2"/>
      <c r="L410" s="5"/>
      <c r="M410" s="2"/>
      <c r="N410" s="2"/>
      <c r="O410" s="5"/>
      <c r="P410" s="5"/>
      <c r="Q410" s="2"/>
      <c r="R410" s="2"/>
      <c r="S410" s="5"/>
      <c r="T410" s="5"/>
      <c r="U410" s="5"/>
    </row>
    <row r="411" spans="1:21" ht="13.2" x14ac:dyDescent="0.25">
      <c r="A411" s="12"/>
      <c r="B411" s="5"/>
      <c r="C411" s="3"/>
      <c r="D411" s="2"/>
      <c r="E411" s="2"/>
      <c r="F411" s="3"/>
      <c r="G411" s="2"/>
      <c r="H411" s="2"/>
      <c r="I411" s="4"/>
      <c r="J411" s="2"/>
      <c r="K411" s="2"/>
      <c r="L411" s="5"/>
      <c r="M411" s="2"/>
      <c r="N411" s="2"/>
      <c r="O411" s="5"/>
      <c r="P411" s="5"/>
      <c r="Q411" s="2"/>
      <c r="R411" s="2"/>
      <c r="S411" s="5"/>
      <c r="T411" s="5"/>
      <c r="U411" s="5"/>
    </row>
    <row r="412" spans="1:21" ht="13.2" x14ac:dyDescent="0.25">
      <c r="A412" s="12"/>
      <c r="B412" s="5"/>
      <c r="C412" s="3"/>
      <c r="D412" s="2"/>
      <c r="E412" s="2"/>
      <c r="F412" s="3"/>
      <c r="G412" s="2"/>
      <c r="H412" s="2"/>
      <c r="I412" s="4"/>
      <c r="J412" s="2"/>
      <c r="K412" s="2"/>
      <c r="L412" s="5"/>
      <c r="M412" s="2"/>
      <c r="N412" s="2"/>
      <c r="O412" s="5"/>
      <c r="P412" s="5"/>
      <c r="Q412" s="2"/>
      <c r="R412" s="2"/>
      <c r="S412" s="5"/>
      <c r="T412" s="5"/>
      <c r="U412" s="5"/>
    </row>
    <row r="413" spans="1:21" ht="13.2" x14ac:dyDescent="0.25">
      <c r="A413" s="12"/>
      <c r="B413" s="5"/>
      <c r="C413" s="3"/>
      <c r="D413" s="2"/>
      <c r="E413" s="2"/>
      <c r="F413" s="3"/>
      <c r="G413" s="2"/>
      <c r="H413" s="2"/>
      <c r="I413" s="4"/>
      <c r="J413" s="2"/>
      <c r="K413" s="2"/>
      <c r="L413" s="5"/>
      <c r="M413" s="2"/>
      <c r="N413" s="2"/>
      <c r="O413" s="5"/>
      <c r="P413" s="5"/>
      <c r="Q413" s="2"/>
      <c r="R413" s="2"/>
      <c r="S413" s="5"/>
      <c r="T413" s="5"/>
      <c r="U413" s="5"/>
    </row>
    <row r="414" spans="1:21" ht="13.2" x14ac:dyDescent="0.25">
      <c r="A414" s="12"/>
      <c r="B414" s="5"/>
      <c r="C414" s="3"/>
      <c r="D414" s="2"/>
      <c r="E414" s="2"/>
      <c r="F414" s="3"/>
      <c r="G414" s="2"/>
      <c r="H414" s="2"/>
      <c r="I414" s="4"/>
      <c r="J414" s="2"/>
      <c r="K414" s="2"/>
      <c r="L414" s="5"/>
      <c r="M414" s="2"/>
      <c r="N414" s="2"/>
      <c r="O414" s="5"/>
      <c r="P414" s="5"/>
      <c r="Q414" s="2"/>
      <c r="R414" s="2"/>
      <c r="S414" s="5"/>
      <c r="T414" s="5"/>
      <c r="U414" s="5"/>
    </row>
    <row r="415" spans="1:21" ht="13.2" x14ac:dyDescent="0.25">
      <c r="A415" s="12"/>
      <c r="B415" s="5"/>
      <c r="C415" s="3"/>
      <c r="D415" s="2"/>
      <c r="E415" s="2"/>
      <c r="F415" s="3"/>
      <c r="G415" s="2"/>
      <c r="H415" s="2"/>
      <c r="I415" s="4"/>
      <c r="J415" s="2"/>
      <c r="K415" s="2"/>
      <c r="L415" s="5"/>
      <c r="M415" s="2"/>
      <c r="N415" s="2"/>
      <c r="O415" s="5"/>
      <c r="P415" s="5"/>
      <c r="Q415" s="2"/>
      <c r="R415" s="2"/>
      <c r="S415" s="5"/>
      <c r="T415" s="5"/>
      <c r="U415" s="5"/>
    </row>
    <row r="416" spans="1:21" ht="13.2" x14ac:dyDescent="0.25">
      <c r="A416" s="12"/>
      <c r="B416" s="5"/>
      <c r="C416" s="3"/>
      <c r="D416" s="2"/>
      <c r="E416" s="2"/>
      <c r="F416" s="3"/>
      <c r="G416" s="2"/>
      <c r="H416" s="2"/>
      <c r="I416" s="4"/>
      <c r="J416" s="2"/>
      <c r="K416" s="2"/>
      <c r="L416" s="5"/>
      <c r="M416" s="2"/>
      <c r="N416" s="2"/>
      <c r="O416" s="5"/>
      <c r="P416" s="5"/>
      <c r="Q416" s="2"/>
      <c r="R416" s="2"/>
      <c r="S416" s="5"/>
      <c r="T416" s="5"/>
      <c r="U416" s="5"/>
    </row>
    <row r="417" spans="1:21" ht="13.2" x14ac:dyDescent="0.25">
      <c r="A417" s="12"/>
      <c r="B417" s="5"/>
      <c r="C417" s="3"/>
      <c r="D417" s="2"/>
      <c r="E417" s="2"/>
      <c r="F417" s="3"/>
      <c r="G417" s="2"/>
      <c r="H417" s="2"/>
      <c r="I417" s="4"/>
      <c r="J417" s="2"/>
      <c r="K417" s="2"/>
      <c r="L417" s="5"/>
      <c r="M417" s="2"/>
      <c r="N417" s="2"/>
      <c r="O417" s="5"/>
      <c r="P417" s="5"/>
      <c r="Q417" s="2"/>
      <c r="R417" s="2"/>
      <c r="S417" s="5"/>
      <c r="T417" s="5"/>
      <c r="U417" s="5"/>
    </row>
    <row r="418" spans="1:21" ht="13.2" x14ac:dyDescent="0.25">
      <c r="A418" s="12"/>
      <c r="B418" s="5"/>
      <c r="C418" s="3"/>
      <c r="D418" s="2"/>
      <c r="E418" s="2"/>
      <c r="F418" s="3"/>
      <c r="G418" s="2"/>
      <c r="H418" s="2"/>
      <c r="I418" s="4"/>
      <c r="J418" s="2"/>
      <c r="K418" s="2"/>
      <c r="L418" s="5"/>
      <c r="M418" s="2"/>
      <c r="N418" s="2"/>
      <c r="O418" s="5"/>
      <c r="P418" s="5"/>
      <c r="Q418" s="2"/>
      <c r="R418" s="2"/>
      <c r="S418" s="5"/>
      <c r="T418" s="5"/>
      <c r="U418" s="5"/>
    </row>
    <row r="419" spans="1:21" ht="13.2" x14ac:dyDescent="0.25">
      <c r="A419" s="12"/>
      <c r="B419" s="5"/>
      <c r="C419" s="3"/>
      <c r="D419" s="2"/>
      <c r="E419" s="2"/>
      <c r="F419" s="3"/>
      <c r="G419" s="2"/>
      <c r="H419" s="2"/>
      <c r="I419" s="4"/>
      <c r="J419" s="2"/>
      <c r="K419" s="2"/>
      <c r="L419" s="5"/>
      <c r="M419" s="2"/>
      <c r="N419" s="2"/>
      <c r="O419" s="5"/>
      <c r="P419" s="5"/>
      <c r="Q419" s="2"/>
      <c r="R419" s="2"/>
      <c r="S419" s="5"/>
      <c r="T419" s="5"/>
      <c r="U419" s="5"/>
    </row>
    <row r="420" spans="1:21" ht="13.2" x14ac:dyDescent="0.25">
      <c r="A420" s="12"/>
      <c r="B420" s="5"/>
      <c r="C420" s="3"/>
      <c r="D420" s="2"/>
      <c r="E420" s="2"/>
      <c r="F420" s="3"/>
      <c r="G420" s="2"/>
      <c r="H420" s="2"/>
      <c r="I420" s="4"/>
      <c r="J420" s="2"/>
      <c r="K420" s="2"/>
      <c r="L420" s="5"/>
      <c r="M420" s="2"/>
      <c r="N420" s="2"/>
      <c r="O420" s="5"/>
      <c r="P420" s="5"/>
      <c r="Q420" s="2"/>
      <c r="R420" s="2"/>
      <c r="S420" s="5"/>
      <c r="T420" s="5"/>
      <c r="U420" s="5"/>
    </row>
    <row r="421" spans="1:21" ht="13.2" x14ac:dyDescent="0.25">
      <c r="A421" s="12"/>
      <c r="B421" s="5"/>
      <c r="C421" s="3"/>
      <c r="D421" s="2"/>
      <c r="E421" s="2"/>
      <c r="F421" s="3"/>
      <c r="G421" s="2"/>
      <c r="H421" s="2"/>
      <c r="I421" s="4"/>
      <c r="J421" s="2"/>
      <c r="K421" s="2"/>
      <c r="L421" s="5"/>
      <c r="M421" s="2"/>
      <c r="N421" s="2"/>
      <c r="O421" s="5"/>
      <c r="P421" s="5"/>
      <c r="Q421" s="2"/>
      <c r="R421" s="2"/>
      <c r="S421" s="5"/>
      <c r="T421" s="5"/>
      <c r="U421" s="5"/>
    </row>
    <row r="422" spans="1:21" ht="13.2" x14ac:dyDescent="0.25">
      <c r="A422" s="12"/>
      <c r="B422" s="5"/>
      <c r="C422" s="3"/>
      <c r="D422" s="2"/>
      <c r="E422" s="2"/>
      <c r="F422" s="3"/>
      <c r="G422" s="2"/>
      <c r="H422" s="2"/>
      <c r="I422" s="4"/>
      <c r="J422" s="2"/>
      <c r="K422" s="2"/>
      <c r="L422" s="5"/>
      <c r="M422" s="2"/>
      <c r="N422" s="2"/>
      <c r="O422" s="5"/>
      <c r="P422" s="5"/>
      <c r="Q422" s="2"/>
      <c r="R422" s="2"/>
      <c r="S422" s="5"/>
      <c r="T422" s="5"/>
      <c r="U422" s="5"/>
    </row>
    <row r="423" spans="1:21" ht="13.2" x14ac:dyDescent="0.25">
      <c r="A423" s="12"/>
      <c r="B423" s="5"/>
      <c r="C423" s="3"/>
      <c r="D423" s="2"/>
      <c r="E423" s="2"/>
      <c r="F423" s="3"/>
      <c r="G423" s="2"/>
      <c r="H423" s="2"/>
      <c r="I423" s="4"/>
      <c r="J423" s="2"/>
      <c r="K423" s="2"/>
      <c r="L423" s="5"/>
      <c r="M423" s="2"/>
      <c r="N423" s="2"/>
      <c r="O423" s="5"/>
      <c r="P423" s="5"/>
      <c r="Q423" s="2"/>
      <c r="R423" s="2"/>
      <c r="S423" s="5"/>
      <c r="T423" s="5"/>
      <c r="U423" s="5"/>
    </row>
    <row r="424" spans="1:21" ht="13.2" x14ac:dyDescent="0.25">
      <c r="A424" s="12"/>
      <c r="B424" s="5"/>
      <c r="C424" s="3"/>
      <c r="D424" s="2"/>
      <c r="E424" s="2"/>
      <c r="F424" s="3"/>
      <c r="G424" s="2"/>
      <c r="H424" s="2"/>
      <c r="I424" s="4"/>
      <c r="J424" s="2"/>
      <c r="K424" s="2"/>
      <c r="L424" s="5"/>
      <c r="M424" s="2"/>
      <c r="N424" s="2"/>
      <c r="O424" s="5"/>
      <c r="P424" s="5"/>
      <c r="Q424" s="2"/>
      <c r="R424" s="2"/>
      <c r="S424" s="5"/>
      <c r="T424" s="5"/>
      <c r="U424" s="5"/>
    </row>
    <row r="425" spans="1:21" ht="13.2" x14ac:dyDescent="0.25">
      <c r="A425" s="12"/>
      <c r="B425" s="5"/>
      <c r="C425" s="3"/>
      <c r="D425" s="2"/>
      <c r="E425" s="2"/>
      <c r="F425" s="3"/>
      <c r="G425" s="2"/>
      <c r="H425" s="2"/>
      <c r="I425" s="4"/>
      <c r="J425" s="2"/>
      <c r="K425" s="2"/>
      <c r="L425" s="5"/>
      <c r="M425" s="2"/>
      <c r="N425" s="2"/>
      <c r="O425" s="5"/>
      <c r="P425" s="5"/>
      <c r="Q425" s="2"/>
      <c r="R425" s="2"/>
      <c r="S425" s="5"/>
      <c r="T425" s="5"/>
      <c r="U425" s="5"/>
    </row>
    <row r="426" spans="1:21" ht="13.2" x14ac:dyDescent="0.25">
      <c r="A426" s="12"/>
      <c r="B426" s="5"/>
      <c r="C426" s="3"/>
      <c r="D426" s="2"/>
      <c r="E426" s="2"/>
      <c r="F426" s="3"/>
      <c r="G426" s="2"/>
      <c r="H426" s="2"/>
      <c r="I426" s="4"/>
      <c r="J426" s="2"/>
      <c r="K426" s="2"/>
      <c r="L426" s="5"/>
      <c r="M426" s="2"/>
      <c r="N426" s="2"/>
      <c r="O426" s="5"/>
      <c r="P426" s="5"/>
      <c r="Q426" s="2"/>
      <c r="R426" s="2"/>
      <c r="S426" s="5"/>
      <c r="T426" s="5"/>
      <c r="U426" s="5"/>
    </row>
    <row r="427" spans="1:21" ht="13.2" x14ac:dyDescent="0.25">
      <c r="A427" s="12"/>
      <c r="B427" s="5"/>
      <c r="C427" s="3"/>
      <c r="D427" s="2"/>
      <c r="E427" s="2"/>
      <c r="F427" s="3"/>
      <c r="G427" s="2"/>
      <c r="H427" s="2"/>
      <c r="I427" s="4"/>
      <c r="J427" s="2"/>
      <c r="K427" s="2"/>
      <c r="L427" s="5"/>
      <c r="M427" s="2"/>
      <c r="N427" s="2"/>
      <c r="O427" s="5"/>
      <c r="P427" s="5"/>
      <c r="Q427" s="2"/>
      <c r="R427" s="2"/>
      <c r="S427" s="5"/>
      <c r="T427" s="5"/>
      <c r="U427" s="5"/>
    </row>
    <row r="428" spans="1:21" ht="13.2" x14ac:dyDescent="0.25">
      <c r="A428" s="12"/>
      <c r="B428" s="5"/>
      <c r="C428" s="3"/>
      <c r="D428" s="2"/>
      <c r="E428" s="2"/>
      <c r="F428" s="3"/>
      <c r="G428" s="2"/>
      <c r="H428" s="2"/>
      <c r="I428" s="4"/>
      <c r="J428" s="2"/>
      <c r="K428" s="2"/>
      <c r="L428" s="5"/>
      <c r="M428" s="2"/>
      <c r="N428" s="2"/>
      <c r="O428" s="5"/>
      <c r="P428" s="5"/>
      <c r="Q428" s="2"/>
      <c r="R428" s="2"/>
      <c r="S428" s="5"/>
      <c r="T428" s="5"/>
      <c r="U428" s="5"/>
    </row>
    <row r="429" spans="1:21" ht="13.2" x14ac:dyDescent="0.25">
      <c r="A429" s="12"/>
      <c r="B429" s="5"/>
      <c r="C429" s="3"/>
      <c r="D429" s="2"/>
      <c r="E429" s="2"/>
      <c r="F429" s="3"/>
      <c r="G429" s="2"/>
      <c r="H429" s="2"/>
      <c r="I429" s="4"/>
      <c r="J429" s="2"/>
      <c r="K429" s="2"/>
      <c r="L429" s="5"/>
      <c r="M429" s="2"/>
      <c r="N429" s="2"/>
      <c r="O429" s="5"/>
      <c r="P429" s="5"/>
      <c r="Q429" s="2"/>
      <c r="R429" s="2"/>
      <c r="S429" s="5"/>
      <c r="T429" s="5"/>
      <c r="U429" s="5"/>
    </row>
    <row r="430" spans="1:21" ht="13.2" x14ac:dyDescent="0.25">
      <c r="A430" s="12"/>
      <c r="B430" s="5"/>
      <c r="C430" s="3"/>
      <c r="D430" s="2"/>
      <c r="E430" s="2"/>
      <c r="F430" s="3"/>
      <c r="G430" s="2"/>
      <c r="H430" s="2"/>
      <c r="I430" s="4"/>
      <c r="J430" s="2"/>
      <c r="K430" s="2"/>
      <c r="L430" s="5"/>
      <c r="M430" s="2"/>
      <c r="N430" s="2"/>
      <c r="O430" s="5"/>
      <c r="P430" s="5"/>
      <c r="Q430" s="2"/>
      <c r="R430" s="2"/>
      <c r="S430" s="5"/>
      <c r="T430" s="5"/>
      <c r="U430" s="5"/>
    </row>
    <row r="431" spans="1:21" ht="13.2" x14ac:dyDescent="0.25">
      <c r="A431" s="12"/>
      <c r="B431" s="5"/>
      <c r="C431" s="3"/>
      <c r="D431" s="2"/>
      <c r="E431" s="2"/>
      <c r="F431" s="3"/>
      <c r="G431" s="2"/>
      <c r="H431" s="2"/>
      <c r="I431" s="4"/>
      <c r="J431" s="2"/>
      <c r="K431" s="2"/>
      <c r="L431" s="5"/>
      <c r="M431" s="2"/>
      <c r="N431" s="2"/>
      <c r="O431" s="5"/>
      <c r="P431" s="5"/>
      <c r="Q431" s="2"/>
      <c r="R431" s="2"/>
      <c r="S431" s="5"/>
      <c r="T431" s="5"/>
      <c r="U431" s="5"/>
    </row>
    <row r="432" spans="1:21" ht="13.2" x14ac:dyDescent="0.25">
      <c r="A432" s="12"/>
      <c r="B432" s="5"/>
      <c r="C432" s="3"/>
      <c r="D432" s="2"/>
      <c r="E432" s="2"/>
      <c r="F432" s="3"/>
      <c r="G432" s="2"/>
      <c r="H432" s="2"/>
      <c r="I432" s="4"/>
      <c r="J432" s="2"/>
      <c r="K432" s="2"/>
      <c r="L432" s="5"/>
      <c r="M432" s="2"/>
      <c r="N432" s="2"/>
      <c r="O432" s="5"/>
      <c r="P432" s="5"/>
      <c r="Q432" s="2"/>
      <c r="R432" s="2"/>
      <c r="S432" s="5"/>
      <c r="T432" s="5"/>
      <c r="U432" s="5"/>
    </row>
    <row r="433" spans="1:21" ht="13.2" x14ac:dyDescent="0.25">
      <c r="A433" s="12"/>
      <c r="B433" s="5"/>
      <c r="C433" s="3"/>
      <c r="D433" s="2"/>
      <c r="E433" s="2"/>
      <c r="F433" s="3"/>
      <c r="G433" s="2"/>
      <c r="H433" s="2"/>
      <c r="I433" s="4"/>
      <c r="J433" s="2"/>
      <c r="K433" s="2"/>
      <c r="L433" s="5"/>
      <c r="M433" s="2"/>
      <c r="N433" s="2"/>
      <c r="O433" s="5"/>
      <c r="P433" s="5"/>
      <c r="Q433" s="2"/>
      <c r="R433" s="2"/>
      <c r="S433" s="5"/>
      <c r="T433" s="5"/>
      <c r="U433" s="5"/>
    </row>
    <row r="434" spans="1:21" ht="13.2" x14ac:dyDescent="0.25">
      <c r="A434" s="12"/>
      <c r="B434" s="5"/>
      <c r="C434" s="3"/>
      <c r="D434" s="2"/>
      <c r="E434" s="2"/>
      <c r="F434" s="3"/>
      <c r="G434" s="2"/>
      <c r="H434" s="2"/>
      <c r="I434" s="4"/>
      <c r="J434" s="2"/>
      <c r="K434" s="2"/>
      <c r="L434" s="5"/>
      <c r="M434" s="2"/>
      <c r="N434" s="2"/>
      <c r="O434" s="5"/>
      <c r="P434" s="5"/>
      <c r="Q434" s="2"/>
      <c r="R434" s="2"/>
      <c r="S434" s="5"/>
      <c r="T434" s="5"/>
      <c r="U434" s="5"/>
    </row>
    <row r="435" spans="1:21" ht="13.2" x14ac:dyDescent="0.25">
      <c r="A435" s="12"/>
      <c r="B435" s="5"/>
      <c r="C435" s="3"/>
      <c r="D435" s="2"/>
      <c r="E435" s="2"/>
      <c r="F435" s="3"/>
      <c r="G435" s="2"/>
      <c r="H435" s="2"/>
      <c r="I435" s="4"/>
      <c r="J435" s="2"/>
      <c r="K435" s="2"/>
      <c r="L435" s="5"/>
      <c r="M435" s="2"/>
      <c r="N435" s="2"/>
      <c r="O435" s="5"/>
      <c r="P435" s="5"/>
      <c r="Q435" s="2"/>
      <c r="R435" s="2"/>
      <c r="S435" s="5"/>
      <c r="T435" s="5"/>
      <c r="U435" s="5"/>
    </row>
    <row r="436" spans="1:21" ht="13.2" x14ac:dyDescent="0.25">
      <c r="A436" s="12"/>
      <c r="B436" s="5"/>
      <c r="C436" s="3"/>
      <c r="D436" s="2"/>
      <c r="E436" s="2"/>
      <c r="F436" s="3"/>
      <c r="G436" s="2"/>
      <c r="H436" s="2"/>
      <c r="I436" s="4"/>
      <c r="J436" s="2"/>
      <c r="K436" s="2"/>
      <c r="L436" s="5"/>
      <c r="M436" s="2"/>
      <c r="N436" s="2"/>
      <c r="O436" s="5"/>
      <c r="P436" s="5"/>
      <c r="Q436" s="2"/>
      <c r="R436" s="2"/>
      <c r="S436" s="5"/>
      <c r="T436" s="5"/>
      <c r="U436" s="5"/>
    </row>
    <row r="437" spans="1:21" ht="13.2" x14ac:dyDescent="0.25">
      <c r="A437" s="12"/>
      <c r="B437" s="5"/>
      <c r="C437" s="3"/>
      <c r="D437" s="2"/>
      <c r="E437" s="2"/>
      <c r="F437" s="3"/>
      <c r="G437" s="2"/>
      <c r="H437" s="2"/>
      <c r="I437" s="4"/>
      <c r="J437" s="2"/>
      <c r="K437" s="2"/>
      <c r="L437" s="5"/>
      <c r="M437" s="2"/>
      <c r="N437" s="2"/>
      <c r="O437" s="5"/>
      <c r="P437" s="5"/>
      <c r="Q437" s="2"/>
      <c r="R437" s="2"/>
      <c r="S437" s="5"/>
      <c r="T437" s="5"/>
      <c r="U437" s="5"/>
    </row>
    <row r="438" spans="1:21" ht="13.2" x14ac:dyDescent="0.25">
      <c r="A438" s="12"/>
      <c r="B438" s="5"/>
      <c r="C438" s="3"/>
      <c r="D438" s="2"/>
      <c r="E438" s="2"/>
      <c r="F438" s="3"/>
      <c r="G438" s="2"/>
      <c r="H438" s="2"/>
      <c r="I438" s="4"/>
      <c r="J438" s="2"/>
      <c r="K438" s="2"/>
      <c r="L438" s="5"/>
      <c r="M438" s="2"/>
      <c r="N438" s="2"/>
      <c r="O438" s="5"/>
      <c r="P438" s="5"/>
      <c r="Q438" s="2"/>
      <c r="R438" s="2"/>
      <c r="S438" s="5"/>
      <c r="T438" s="5"/>
      <c r="U438" s="5"/>
    </row>
    <row r="439" spans="1:21" ht="13.2" x14ac:dyDescent="0.25">
      <c r="A439" s="12"/>
      <c r="B439" s="5"/>
      <c r="C439" s="3"/>
      <c r="D439" s="2"/>
      <c r="E439" s="2"/>
      <c r="F439" s="3"/>
      <c r="G439" s="2"/>
      <c r="H439" s="2"/>
      <c r="I439" s="4"/>
      <c r="J439" s="2"/>
      <c r="K439" s="2"/>
      <c r="L439" s="5"/>
      <c r="M439" s="2"/>
      <c r="N439" s="2"/>
      <c r="O439" s="5"/>
      <c r="P439" s="5"/>
      <c r="Q439" s="2"/>
      <c r="R439" s="2"/>
      <c r="S439" s="5"/>
      <c r="T439" s="5"/>
      <c r="U439" s="5"/>
    </row>
    <row r="440" spans="1:21" ht="13.2" x14ac:dyDescent="0.25">
      <c r="A440" s="12"/>
      <c r="B440" s="5"/>
      <c r="C440" s="3"/>
      <c r="D440" s="2"/>
      <c r="E440" s="2"/>
      <c r="F440" s="3"/>
      <c r="G440" s="2"/>
      <c r="H440" s="2"/>
      <c r="I440" s="4"/>
      <c r="J440" s="2"/>
      <c r="K440" s="2"/>
      <c r="L440" s="5"/>
      <c r="M440" s="2"/>
      <c r="N440" s="2"/>
      <c r="O440" s="5"/>
      <c r="P440" s="5"/>
      <c r="Q440" s="2"/>
      <c r="R440" s="2"/>
      <c r="S440" s="5"/>
      <c r="T440" s="5"/>
      <c r="U440" s="5"/>
    </row>
    <row r="441" spans="1:21" ht="13.2" x14ac:dyDescent="0.25">
      <c r="A441" s="12"/>
      <c r="B441" s="5"/>
      <c r="C441" s="3"/>
      <c r="D441" s="2"/>
      <c r="E441" s="2"/>
      <c r="F441" s="3"/>
      <c r="G441" s="2"/>
      <c r="H441" s="2"/>
      <c r="I441" s="4"/>
      <c r="J441" s="2"/>
      <c r="K441" s="2"/>
      <c r="L441" s="5"/>
      <c r="M441" s="2"/>
      <c r="N441" s="2"/>
      <c r="O441" s="5"/>
      <c r="P441" s="5"/>
      <c r="Q441" s="2"/>
      <c r="R441" s="2"/>
      <c r="S441" s="5"/>
      <c r="T441" s="5"/>
      <c r="U441" s="5"/>
    </row>
    <row r="442" spans="1:21" ht="13.2" x14ac:dyDescent="0.25">
      <c r="A442" s="12"/>
      <c r="B442" s="5"/>
      <c r="C442" s="3"/>
      <c r="D442" s="2"/>
      <c r="E442" s="2"/>
      <c r="F442" s="3"/>
      <c r="G442" s="2"/>
      <c r="H442" s="2"/>
      <c r="I442" s="4"/>
      <c r="J442" s="2"/>
      <c r="K442" s="2"/>
      <c r="L442" s="5"/>
      <c r="M442" s="2"/>
      <c r="N442" s="2"/>
      <c r="O442" s="5"/>
      <c r="P442" s="5"/>
      <c r="Q442" s="2"/>
      <c r="R442" s="2"/>
      <c r="S442" s="5"/>
      <c r="T442" s="5"/>
      <c r="U442" s="5"/>
    </row>
    <row r="443" spans="1:21" ht="13.2" x14ac:dyDescent="0.25">
      <c r="A443" s="12"/>
      <c r="B443" s="5"/>
      <c r="C443" s="3"/>
      <c r="D443" s="2"/>
      <c r="E443" s="2"/>
      <c r="F443" s="3"/>
      <c r="G443" s="2"/>
      <c r="H443" s="2"/>
      <c r="I443" s="4"/>
      <c r="J443" s="2"/>
      <c r="K443" s="2"/>
      <c r="L443" s="5"/>
      <c r="M443" s="2"/>
      <c r="N443" s="2"/>
      <c r="O443" s="5"/>
      <c r="P443" s="5"/>
      <c r="Q443" s="2"/>
      <c r="R443" s="2"/>
      <c r="S443" s="5"/>
      <c r="T443" s="5"/>
      <c r="U443" s="5"/>
    </row>
    <row r="444" spans="1:21" ht="13.2" x14ac:dyDescent="0.25">
      <c r="A444" s="12"/>
      <c r="B444" s="5"/>
      <c r="C444" s="3"/>
      <c r="D444" s="2"/>
      <c r="E444" s="2"/>
      <c r="F444" s="3"/>
      <c r="G444" s="2"/>
      <c r="H444" s="2"/>
      <c r="I444" s="4"/>
      <c r="J444" s="2"/>
      <c r="K444" s="2"/>
      <c r="L444" s="5"/>
      <c r="M444" s="2"/>
      <c r="N444" s="2"/>
      <c r="O444" s="5"/>
      <c r="P444" s="5"/>
      <c r="Q444" s="2"/>
      <c r="R444" s="2"/>
      <c r="S444" s="5"/>
      <c r="T444" s="5"/>
      <c r="U444" s="5"/>
    </row>
    <row r="445" spans="1:21" ht="13.2" x14ac:dyDescent="0.25">
      <c r="A445" s="12"/>
      <c r="B445" s="5"/>
      <c r="C445" s="3"/>
      <c r="D445" s="2"/>
      <c r="E445" s="2"/>
      <c r="F445" s="3"/>
      <c r="G445" s="2"/>
      <c r="H445" s="2"/>
      <c r="I445" s="4"/>
      <c r="J445" s="2"/>
      <c r="K445" s="2"/>
      <c r="L445" s="5"/>
      <c r="M445" s="2"/>
      <c r="N445" s="2"/>
      <c r="O445" s="5"/>
      <c r="P445" s="5"/>
      <c r="Q445" s="2"/>
      <c r="R445" s="2"/>
      <c r="S445" s="5"/>
      <c r="T445" s="5"/>
      <c r="U445" s="5"/>
    </row>
    <row r="446" spans="1:21" ht="13.2" x14ac:dyDescent="0.25">
      <c r="A446" s="12"/>
      <c r="B446" s="5"/>
      <c r="C446" s="3"/>
      <c r="D446" s="2"/>
      <c r="E446" s="2"/>
      <c r="F446" s="3"/>
      <c r="G446" s="2"/>
      <c r="H446" s="2"/>
      <c r="I446" s="4"/>
      <c r="J446" s="2"/>
      <c r="K446" s="2"/>
      <c r="L446" s="5"/>
      <c r="M446" s="2"/>
      <c r="N446" s="2"/>
      <c r="O446" s="5"/>
      <c r="P446" s="5"/>
      <c r="Q446" s="2"/>
      <c r="R446" s="2"/>
      <c r="S446" s="5"/>
      <c r="T446" s="5"/>
      <c r="U446" s="5"/>
    </row>
    <row r="447" spans="1:21" ht="13.2" x14ac:dyDescent="0.25">
      <c r="A447" s="12"/>
      <c r="B447" s="5"/>
      <c r="C447" s="3"/>
      <c r="D447" s="2"/>
      <c r="E447" s="2"/>
      <c r="F447" s="3"/>
      <c r="G447" s="2"/>
      <c r="H447" s="2"/>
      <c r="I447" s="4"/>
      <c r="J447" s="2"/>
      <c r="K447" s="2"/>
      <c r="L447" s="5"/>
      <c r="M447" s="2"/>
      <c r="N447" s="2"/>
      <c r="O447" s="5"/>
      <c r="P447" s="5"/>
      <c r="Q447" s="2"/>
      <c r="R447" s="2"/>
      <c r="S447" s="5"/>
      <c r="T447" s="5"/>
      <c r="U447" s="5"/>
    </row>
    <row r="448" spans="1:21" ht="13.2" x14ac:dyDescent="0.25">
      <c r="A448" s="12"/>
      <c r="B448" s="5"/>
      <c r="C448" s="3"/>
      <c r="D448" s="2"/>
      <c r="E448" s="2"/>
      <c r="F448" s="3"/>
      <c r="G448" s="2"/>
      <c r="H448" s="2"/>
      <c r="I448" s="4"/>
      <c r="J448" s="2"/>
      <c r="K448" s="2"/>
      <c r="L448" s="5"/>
      <c r="M448" s="2"/>
      <c r="N448" s="2"/>
      <c r="O448" s="5"/>
      <c r="P448" s="5"/>
      <c r="Q448" s="2"/>
      <c r="R448" s="2"/>
      <c r="S448" s="5"/>
      <c r="T448" s="5"/>
      <c r="U448" s="5"/>
    </row>
    <row r="449" spans="1:21" ht="13.2" x14ac:dyDescent="0.25">
      <c r="A449" s="12"/>
      <c r="B449" s="5"/>
      <c r="C449" s="3"/>
      <c r="D449" s="2"/>
      <c r="E449" s="2"/>
      <c r="F449" s="3"/>
      <c r="G449" s="2"/>
      <c r="H449" s="2"/>
      <c r="I449" s="4"/>
      <c r="J449" s="2"/>
      <c r="K449" s="2"/>
      <c r="L449" s="5"/>
      <c r="M449" s="2"/>
      <c r="N449" s="2"/>
      <c r="O449" s="5"/>
      <c r="P449" s="5"/>
      <c r="Q449" s="2"/>
      <c r="R449" s="2"/>
      <c r="S449" s="5"/>
      <c r="T449" s="5"/>
      <c r="U449" s="5"/>
    </row>
    <row r="450" spans="1:21" ht="13.2" x14ac:dyDescent="0.25">
      <c r="A450" s="12"/>
      <c r="B450" s="5"/>
      <c r="C450" s="3"/>
      <c r="D450" s="2"/>
      <c r="E450" s="2"/>
      <c r="F450" s="3"/>
      <c r="G450" s="2"/>
      <c r="H450" s="2"/>
      <c r="I450" s="4"/>
      <c r="J450" s="2"/>
      <c r="K450" s="2"/>
      <c r="L450" s="5"/>
      <c r="M450" s="2"/>
      <c r="N450" s="2"/>
      <c r="O450" s="5"/>
      <c r="P450" s="5"/>
      <c r="Q450" s="2"/>
      <c r="R450" s="2"/>
      <c r="S450" s="5"/>
      <c r="T450" s="5"/>
      <c r="U450" s="5"/>
    </row>
    <row r="451" spans="1:21" ht="13.2" x14ac:dyDescent="0.25">
      <c r="A451" s="12"/>
      <c r="B451" s="5"/>
      <c r="C451" s="3"/>
      <c r="D451" s="2"/>
      <c r="E451" s="2"/>
      <c r="F451" s="3"/>
      <c r="G451" s="2"/>
      <c r="H451" s="2"/>
      <c r="I451" s="4"/>
      <c r="J451" s="2"/>
      <c r="K451" s="2"/>
      <c r="L451" s="5"/>
      <c r="M451" s="2"/>
      <c r="N451" s="2"/>
      <c r="O451" s="5"/>
      <c r="P451" s="5"/>
      <c r="Q451" s="2"/>
      <c r="R451" s="2"/>
      <c r="S451" s="5"/>
      <c r="T451" s="5"/>
      <c r="U451" s="5"/>
    </row>
    <row r="452" spans="1:21" ht="13.2" x14ac:dyDescent="0.25">
      <c r="A452" s="12"/>
      <c r="B452" s="5"/>
      <c r="C452" s="3"/>
      <c r="D452" s="2"/>
      <c r="E452" s="2"/>
      <c r="F452" s="3"/>
      <c r="G452" s="2"/>
      <c r="H452" s="2"/>
      <c r="I452" s="4"/>
      <c r="J452" s="2"/>
      <c r="K452" s="2"/>
      <c r="L452" s="5"/>
      <c r="M452" s="2"/>
      <c r="N452" s="2"/>
      <c r="O452" s="5"/>
      <c r="P452" s="5"/>
      <c r="Q452" s="2"/>
      <c r="R452" s="2"/>
      <c r="S452" s="5"/>
      <c r="T452" s="5"/>
      <c r="U452" s="5"/>
    </row>
    <row r="453" spans="1:21" ht="13.2" x14ac:dyDescent="0.25">
      <c r="A453" s="12"/>
      <c r="B453" s="5"/>
      <c r="C453" s="3"/>
      <c r="D453" s="2"/>
      <c r="E453" s="2"/>
      <c r="F453" s="3"/>
      <c r="G453" s="2"/>
      <c r="H453" s="2"/>
      <c r="I453" s="4"/>
      <c r="J453" s="2"/>
      <c r="K453" s="2"/>
      <c r="L453" s="5"/>
      <c r="M453" s="2"/>
      <c r="N453" s="2"/>
      <c r="O453" s="5"/>
      <c r="P453" s="5"/>
      <c r="Q453" s="2"/>
      <c r="R453" s="2"/>
      <c r="S453" s="5"/>
      <c r="T453" s="5"/>
      <c r="U453" s="5"/>
    </row>
    <row r="454" spans="1:21" ht="13.2" x14ac:dyDescent="0.25">
      <c r="A454" s="12"/>
      <c r="B454" s="5"/>
      <c r="C454" s="3"/>
      <c r="D454" s="2"/>
      <c r="E454" s="2"/>
      <c r="F454" s="3"/>
      <c r="G454" s="2"/>
      <c r="H454" s="2"/>
      <c r="I454" s="4"/>
      <c r="J454" s="2"/>
      <c r="K454" s="2"/>
      <c r="L454" s="5"/>
      <c r="M454" s="2"/>
      <c r="N454" s="2"/>
      <c r="O454" s="5"/>
      <c r="P454" s="5"/>
      <c r="Q454" s="2"/>
      <c r="R454" s="2"/>
      <c r="S454" s="5"/>
      <c r="T454" s="5"/>
      <c r="U454" s="5"/>
    </row>
    <row r="455" spans="1:21" ht="13.2" x14ac:dyDescent="0.25">
      <c r="A455" s="12"/>
      <c r="B455" s="5"/>
      <c r="C455" s="3"/>
      <c r="D455" s="2"/>
      <c r="E455" s="2"/>
      <c r="F455" s="3"/>
      <c r="G455" s="2"/>
      <c r="H455" s="2"/>
      <c r="I455" s="4"/>
      <c r="J455" s="2"/>
      <c r="K455" s="2"/>
      <c r="L455" s="5"/>
      <c r="M455" s="2"/>
      <c r="N455" s="2"/>
      <c r="O455" s="5"/>
      <c r="P455" s="5"/>
      <c r="Q455" s="2"/>
      <c r="R455" s="2"/>
      <c r="S455" s="5"/>
      <c r="T455" s="5"/>
      <c r="U455" s="5"/>
    </row>
    <row r="456" spans="1:21" ht="13.2" x14ac:dyDescent="0.25">
      <c r="A456" s="12"/>
      <c r="B456" s="5"/>
      <c r="C456" s="3"/>
      <c r="D456" s="2"/>
      <c r="E456" s="2"/>
      <c r="F456" s="3"/>
      <c r="G456" s="2"/>
      <c r="H456" s="2"/>
      <c r="I456" s="4"/>
      <c r="J456" s="2"/>
      <c r="K456" s="2"/>
      <c r="L456" s="5"/>
      <c r="M456" s="2"/>
      <c r="N456" s="2"/>
      <c r="O456" s="5"/>
      <c r="P456" s="5"/>
      <c r="Q456" s="2"/>
      <c r="R456" s="2"/>
      <c r="S456" s="5"/>
      <c r="T456" s="5"/>
      <c r="U456" s="5"/>
    </row>
    <row r="457" spans="1:21" ht="13.2" x14ac:dyDescent="0.25">
      <c r="A457" s="12"/>
      <c r="B457" s="5"/>
      <c r="C457" s="3"/>
      <c r="D457" s="2"/>
      <c r="E457" s="2"/>
      <c r="F457" s="3"/>
      <c r="G457" s="2"/>
      <c r="H457" s="2"/>
      <c r="I457" s="4"/>
      <c r="J457" s="2"/>
      <c r="K457" s="2"/>
      <c r="L457" s="5"/>
      <c r="M457" s="2"/>
      <c r="N457" s="2"/>
      <c r="O457" s="5"/>
      <c r="P457" s="5"/>
      <c r="Q457" s="2"/>
      <c r="R457" s="2"/>
      <c r="S457" s="5"/>
      <c r="T457" s="5"/>
      <c r="U457" s="5"/>
    </row>
    <row r="458" spans="1:21" ht="13.2" x14ac:dyDescent="0.25">
      <c r="A458" s="12"/>
      <c r="B458" s="5"/>
      <c r="C458" s="3"/>
      <c r="D458" s="2"/>
      <c r="E458" s="2"/>
      <c r="F458" s="3"/>
      <c r="G458" s="2"/>
      <c r="H458" s="2"/>
      <c r="I458" s="4"/>
      <c r="J458" s="2"/>
      <c r="K458" s="2"/>
      <c r="L458" s="5"/>
      <c r="M458" s="2"/>
      <c r="N458" s="2"/>
      <c r="O458" s="5"/>
      <c r="P458" s="5"/>
      <c r="Q458" s="2"/>
      <c r="R458" s="2"/>
      <c r="S458" s="5"/>
      <c r="T458" s="5"/>
      <c r="U458" s="5"/>
    </row>
    <row r="459" spans="1:21" ht="13.2" x14ac:dyDescent="0.25">
      <c r="A459" s="12"/>
      <c r="B459" s="5"/>
      <c r="C459" s="3"/>
      <c r="D459" s="2"/>
      <c r="E459" s="2"/>
      <c r="F459" s="3"/>
      <c r="G459" s="2"/>
      <c r="H459" s="2"/>
      <c r="I459" s="4"/>
      <c r="J459" s="2"/>
      <c r="K459" s="2"/>
      <c r="L459" s="5"/>
      <c r="M459" s="2"/>
      <c r="N459" s="2"/>
      <c r="O459" s="5"/>
      <c r="P459" s="5"/>
      <c r="Q459" s="2"/>
      <c r="R459" s="2"/>
      <c r="S459" s="5"/>
      <c r="T459" s="5"/>
      <c r="U459" s="5"/>
    </row>
    <row r="460" spans="1:21" ht="13.2" x14ac:dyDescent="0.25">
      <c r="A460" s="12"/>
      <c r="B460" s="5"/>
      <c r="C460" s="3"/>
      <c r="D460" s="2"/>
      <c r="E460" s="2"/>
      <c r="F460" s="3"/>
      <c r="G460" s="2"/>
      <c r="H460" s="2"/>
      <c r="I460" s="4"/>
      <c r="J460" s="2"/>
      <c r="K460" s="2"/>
      <c r="L460" s="5"/>
      <c r="M460" s="2"/>
      <c r="N460" s="2"/>
      <c r="O460" s="5"/>
      <c r="P460" s="5"/>
      <c r="Q460" s="2"/>
      <c r="R460" s="2"/>
      <c r="S460" s="5"/>
      <c r="T460" s="5"/>
      <c r="U460" s="5"/>
    </row>
    <row r="461" spans="1:21" ht="13.2" x14ac:dyDescent="0.25">
      <c r="A461" s="12"/>
      <c r="B461" s="5"/>
      <c r="C461" s="3"/>
      <c r="D461" s="2"/>
      <c r="E461" s="2"/>
      <c r="F461" s="3"/>
      <c r="G461" s="2"/>
      <c r="H461" s="2"/>
      <c r="I461" s="4"/>
      <c r="J461" s="2"/>
      <c r="K461" s="2"/>
      <c r="L461" s="5"/>
      <c r="M461" s="2"/>
      <c r="N461" s="2"/>
      <c r="O461" s="5"/>
      <c r="P461" s="5"/>
      <c r="Q461" s="2"/>
      <c r="R461" s="2"/>
      <c r="S461" s="5"/>
      <c r="T461" s="5"/>
      <c r="U461" s="5"/>
    </row>
    <row r="462" spans="1:21" ht="13.2" x14ac:dyDescent="0.25">
      <c r="A462" s="12"/>
      <c r="B462" s="5"/>
      <c r="C462" s="3"/>
      <c r="D462" s="2"/>
      <c r="E462" s="2"/>
      <c r="F462" s="3"/>
      <c r="G462" s="2"/>
      <c r="H462" s="2"/>
      <c r="I462" s="4"/>
      <c r="J462" s="2"/>
      <c r="K462" s="2"/>
      <c r="L462" s="5"/>
      <c r="M462" s="2"/>
      <c r="N462" s="2"/>
      <c r="O462" s="5"/>
      <c r="P462" s="5"/>
      <c r="Q462" s="2"/>
      <c r="R462" s="2"/>
      <c r="S462" s="5"/>
      <c r="T462" s="5"/>
      <c r="U462" s="5"/>
    </row>
    <row r="463" spans="1:21" ht="13.2" x14ac:dyDescent="0.25">
      <c r="A463" s="12"/>
      <c r="B463" s="5"/>
      <c r="C463" s="3"/>
      <c r="D463" s="2"/>
      <c r="E463" s="2"/>
      <c r="F463" s="3"/>
      <c r="G463" s="2"/>
      <c r="H463" s="2"/>
      <c r="I463" s="4"/>
      <c r="J463" s="2"/>
      <c r="K463" s="2"/>
      <c r="L463" s="5"/>
      <c r="M463" s="2"/>
      <c r="N463" s="2"/>
      <c r="O463" s="5"/>
      <c r="P463" s="5"/>
      <c r="Q463" s="2"/>
      <c r="R463" s="2"/>
      <c r="S463" s="5"/>
      <c r="T463" s="5"/>
      <c r="U463" s="5"/>
    </row>
    <row r="464" spans="1:21" ht="13.2" x14ac:dyDescent="0.25">
      <c r="A464" s="12"/>
      <c r="B464" s="5"/>
      <c r="C464" s="3"/>
      <c r="D464" s="2"/>
      <c r="E464" s="2"/>
      <c r="F464" s="3"/>
      <c r="G464" s="2"/>
      <c r="H464" s="2"/>
      <c r="I464" s="4"/>
      <c r="J464" s="2"/>
      <c r="K464" s="2"/>
      <c r="L464" s="5"/>
      <c r="M464" s="2"/>
      <c r="N464" s="2"/>
      <c r="O464" s="5"/>
      <c r="P464" s="5"/>
      <c r="Q464" s="2"/>
      <c r="R464" s="2"/>
      <c r="S464" s="5"/>
      <c r="T464" s="5"/>
      <c r="U464" s="5"/>
    </row>
    <row r="465" spans="1:21" ht="13.2" x14ac:dyDescent="0.25">
      <c r="A465" s="12"/>
      <c r="B465" s="5"/>
      <c r="C465" s="3"/>
      <c r="D465" s="2"/>
      <c r="E465" s="2"/>
      <c r="F465" s="3"/>
      <c r="G465" s="2"/>
      <c r="H465" s="2"/>
      <c r="I465" s="4"/>
      <c r="J465" s="2"/>
      <c r="K465" s="2"/>
      <c r="L465" s="5"/>
      <c r="M465" s="2"/>
      <c r="N465" s="2"/>
      <c r="O465" s="5"/>
      <c r="P465" s="5"/>
      <c r="Q465" s="2"/>
      <c r="R465" s="2"/>
      <c r="S465" s="5"/>
      <c r="T465" s="5"/>
      <c r="U465" s="5"/>
    </row>
    <row r="466" spans="1:21" ht="13.2" x14ac:dyDescent="0.25">
      <c r="A466" s="12"/>
      <c r="B466" s="5"/>
      <c r="C466" s="3"/>
      <c r="D466" s="2"/>
      <c r="E466" s="2"/>
      <c r="F466" s="3"/>
      <c r="G466" s="2"/>
      <c r="H466" s="2"/>
      <c r="I466" s="4"/>
      <c r="J466" s="2"/>
      <c r="K466" s="2"/>
      <c r="L466" s="5"/>
      <c r="M466" s="2"/>
      <c r="N466" s="2"/>
      <c r="O466" s="5"/>
      <c r="P466" s="5"/>
      <c r="Q466" s="2"/>
      <c r="R466" s="2"/>
      <c r="S466" s="5"/>
      <c r="T466" s="5"/>
      <c r="U466" s="5"/>
    </row>
    <row r="467" spans="1:21" ht="13.2" x14ac:dyDescent="0.25">
      <c r="A467" s="12"/>
      <c r="B467" s="5"/>
      <c r="C467" s="3"/>
      <c r="D467" s="2"/>
      <c r="E467" s="2"/>
      <c r="F467" s="3"/>
      <c r="G467" s="2"/>
      <c r="H467" s="2"/>
      <c r="I467" s="4"/>
      <c r="J467" s="2"/>
      <c r="K467" s="2"/>
      <c r="L467" s="5"/>
      <c r="M467" s="2"/>
      <c r="N467" s="2"/>
      <c r="O467" s="5"/>
      <c r="P467" s="5"/>
      <c r="Q467" s="2"/>
      <c r="R467" s="2"/>
      <c r="S467" s="5"/>
      <c r="T467" s="5"/>
      <c r="U467" s="5"/>
    </row>
    <row r="468" spans="1:21" ht="13.2" x14ac:dyDescent="0.25">
      <c r="A468" s="12"/>
      <c r="B468" s="5"/>
      <c r="C468" s="3"/>
      <c r="D468" s="2"/>
      <c r="E468" s="2"/>
      <c r="F468" s="3"/>
      <c r="G468" s="2"/>
      <c r="H468" s="2"/>
      <c r="I468" s="4"/>
      <c r="J468" s="2"/>
      <c r="K468" s="2"/>
      <c r="L468" s="5"/>
      <c r="M468" s="2"/>
      <c r="N468" s="2"/>
      <c r="O468" s="5"/>
      <c r="P468" s="5"/>
      <c r="Q468" s="2"/>
      <c r="R468" s="2"/>
      <c r="S468" s="5"/>
      <c r="T468" s="5"/>
      <c r="U468" s="5"/>
    </row>
    <row r="469" spans="1:21" ht="13.2" x14ac:dyDescent="0.25">
      <c r="A469" s="12"/>
      <c r="B469" s="5"/>
      <c r="C469" s="3"/>
      <c r="D469" s="2"/>
      <c r="E469" s="2"/>
      <c r="F469" s="3"/>
      <c r="G469" s="2"/>
      <c r="H469" s="2"/>
      <c r="I469" s="4"/>
      <c r="J469" s="2"/>
      <c r="K469" s="2"/>
      <c r="L469" s="5"/>
      <c r="M469" s="2"/>
      <c r="N469" s="2"/>
      <c r="O469" s="5"/>
      <c r="P469" s="5"/>
      <c r="Q469" s="2"/>
      <c r="R469" s="2"/>
      <c r="S469" s="5"/>
      <c r="T469" s="5"/>
      <c r="U469" s="5"/>
    </row>
    <row r="470" spans="1:21" ht="13.2" x14ac:dyDescent="0.25">
      <c r="A470" s="12"/>
      <c r="B470" s="5"/>
      <c r="C470" s="3"/>
      <c r="D470" s="2"/>
      <c r="E470" s="2"/>
      <c r="F470" s="3"/>
      <c r="G470" s="2"/>
      <c r="H470" s="2"/>
      <c r="I470" s="4"/>
      <c r="J470" s="2"/>
      <c r="K470" s="2"/>
      <c r="L470" s="5"/>
      <c r="M470" s="2"/>
      <c r="N470" s="2"/>
      <c r="O470" s="5"/>
      <c r="P470" s="5"/>
      <c r="Q470" s="2"/>
      <c r="R470" s="2"/>
      <c r="S470" s="5"/>
      <c r="T470" s="5"/>
      <c r="U470" s="5"/>
    </row>
    <row r="471" spans="1:21" ht="13.2" x14ac:dyDescent="0.25">
      <c r="A471" s="12"/>
      <c r="B471" s="5"/>
      <c r="C471" s="3"/>
      <c r="D471" s="2"/>
      <c r="E471" s="2"/>
      <c r="F471" s="3"/>
      <c r="G471" s="2"/>
      <c r="H471" s="2"/>
      <c r="I471" s="4"/>
      <c r="J471" s="2"/>
      <c r="K471" s="2"/>
      <c r="L471" s="5"/>
      <c r="M471" s="2"/>
      <c r="N471" s="2"/>
      <c r="O471" s="5"/>
      <c r="P471" s="5"/>
      <c r="Q471" s="2"/>
      <c r="R471" s="2"/>
      <c r="S471" s="5"/>
      <c r="T471" s="5"/>
      <c r="U471" s="5"/>
    </row>
    <row r="472" spans="1:21" ht="13.2" x14ac:dyDescent="0.25">
      <c r="A472" s="12"/>
      <c r="B472" s="5"/>
      <c r="C472" s="3"/>
      <c r="D472" s="2"/>
      <c r="E472" s="2"/>
      <c r="F472" s="3"/>
      <c r="G472" s="2"/>
      <c r="H472" s="2"/>
      <c r="I472" s="4"/>
      <c r="J472" s="2"/>
      <c r="K472" s="2"/>
      <c r="L472" s="5"/>
      <c r="M472" s="2"/>
      <c r="N472" s="2"/>
      <c r="O472" s="5"/>
      <c r="P472" s="5"/>
      <c r="Q472" s="2"/>
      <c r="R472" s="2"/>
      <c r="S472" s="5"/>
      <c r="T472" s="5"/>
      <c r="U472" s="5"/>
    </row>
    <row r="473" spans="1:21" ht="13.2" x14ac:dyDescent="0.25">
      <c r="A473" s="12"/>
      <c r="B473" s="5"/>
      <c r="C473" s="3"/>
      <c r="D473" s="2"/>
      <c r="E473" s="2"/>
      <c r="F473" s="3"/>
      <c r="G473" s="2"/>
      <c r="H473" s="2"/>
      <c r="I473" s="4"/>
      <c r="J473" s="2"/>
      <c r="K473" s="2"/>
      <c r="L473" s="5"/>
      <c r="M473" s="2"/>
      <c r="N473" s="2"/>
      <c r="O473" s="5"/>
      <c r="P473" s="5"/>
      <c r="Q473" s="2"/>
      <c r="R473" s="2"/>
      <c r="S473" s="5"/>
      <c r="T473" s="5"/>
      <c r="U473" s="5"/>
    </row>
    <row r="474" spans="1:21" ht="13.2" x14ac:dyDescent="0.25">
      <c r="A474" s="12"/>
      <c r="B474" s="5"/>
      <c r="C474" s="3"/>
      <c r="D474" s="2"/>
      <c r="E474" s="2"/>
      <c r="F474" s="3"/>
      <c r="G474" s="2"/>
      <c r="H474" s="2"/>
      <c r="I474" s="4"/>
      <c r="J474" s="2"/>
      <c r="K474" s="2"/>
      <c r="L474" s="5"/>
      <c r="M474" s="2"/>
      <c r="N474" s="2"/>
      <c r="O474" s="5"/>
      <c r="P474" s="5"/>
      <c r="Q474" s="2"/>
      <c r="R474" s="2"/>
      <c r="S474" s="5"/>
      <c r="T474" s="5"/>
      <c r="U474" s="5"/>
    </row>
    <row r="475" spans="1:21" ht="13.2" x14ac:dyDescent="0.25">
      <c r="A475" s="12"/>
      <c r="B475" s="5"/>
      <c r="C475" s="3"/>
      <c r="D475" s="2"/>
      <c r="E475" s="2"/>
      <c r="F475" s="3"/>
      <c r="G475" s="2"/>
      <c r="H475" s="2"/>
      <c r="I475" s="4"/>
      <c r="J475" s="2"/>
      <c r="K475" s="2"/>
      <c r="L475" s="5"/>
      <c r="M475" s="2"/>
      <c r="N475" s="2"/>
      <c r="O475" s="5"/>
      <c r="P475" s="5"/>
      <c r="Q475" s="2"/>
      <c r="R475" s="2"/>
      <c r="S475" s="5"/>
      <c r="T475" s="5"/>
      <c r="U475" s="5"/>
    </row>
    <row r="476" spans="1:21" ht="13.2" x14ac:dyDescent="0.25">
      <c r="A476" s="12"/>
      <c r="B476" s="5"/>
      <c r="C476" s="3"/>
      <c r="D476" s="2"/>
      <c r="E476" s="2"/>
      <c r="F476" s="3"/>
      <c r="G476" s="2"/>
      <c r="H476" s="2"/>
      <c r="I476" s="4"/>
      <c r="J476" s="2"/>
      <c r="K476" s="2"/>
      <c r="L476" s="5"/>
      <c r="M476" s="2"/>
      <c r="N476" s="2"/>
      <c r="O476" s="5"/>
      <c r="P476" s="5"/>
      <c r="Q476" s="2"/>
      <c r="R476" s="2"/>
      <c r="S476" s="5"/>
      <c r="T476" s="5"/>
      <c r="U476" s="5"/>
    </row>
    <row r="477" spans="1:21" ht="13.2" x14ac:dyDescent="0.25">
      <c r="A477" s="12"/>
      <c r="B477" s="5"/>
      <c r="C477" s="3"/>
      <c r="D477" s="2"/>
      <c r="E477" s="2"/>
      <c r="F477" s="3"/>
      <c r="G477" s="2"/>
      <c r="H477" s="2"/>
      <c r="I477" s="4"/>
      <c r="J477" s="2"/>
      <c r="K477" s="2"/>
      <c r="L477" s="5"/>
      <c r="M477" s="2"/>
      <c r="N477" s="2"/>
      <c r="O477" s="5"/>
      <c r="P477" s="5"/>
      <c r="Q477" s="2"/>
      <c r="R477" s="2"/>
      <c r="S477" s="5"/>
      <c r="T477" s="5"/>
      <c r="U477" s="5"/>
    </row>
    <row r="478" spans="1:21" ht="13.2" x14ac:dyDescent="0.25">
      <c r="A478" s="12"/>
      <c r="B478" s="5"/>
      <c r="C478" s="3"/>
      <c r="D478" s="2"/>
      <c r="E478" s="2"/>
      <c r="F478" s="3"/>
      <c r="G478" s="2"/>
      <c r="H478" s="2"/>
      <c r="I478" s="4"/>
      <c r="J478" s="2"/>
      <c r="K478" s="2"/>
      <c r="L478" s="5"/>
      <c r="M478" s="2"/>
      <c r="N478" s="2"/>
      <c r="O478" s="5"/>
      <c r="P478" s="5"/>
      <c r="Q478" s="2"/>
      <c r="R478" s="2"/>
      <c r="S478" s="5"/>
      <c r="T478" s="5"/>
      <c r="U478" s="5"/>
    </row>
    <row r="479" spans="1:21" ht="13.2" x14ac:dyDescent="0.25">
      <c r="A479" s="12"/>
      <c r="B479" s="5"/>
      <c r="C479" s="3"/>
      <c r="D479" s="2"/>
      <c r="E479" s="2"/>
      <c r="F479" s="3"/>
      <c r="G479" s="2"/>
      <c r="H479" s="2"/>
      <c r="I479" s="4"/>
      <c r="J479" s="2"/>
      <c r="K479" s="2"/>
      <c r="L479" s="5"/>
      <c r="M479" s="2"/>
      <c r="N479" s="2"/>
      <c r="O479" s="5"/>
      <c r="P479" s="5"/>
      <c r="Q479" s="2"/>
      <c r="R479" s="2"/>
      <c r="S479" s="5"/>
      <c r="T479" s="5"/>
      <c r="U479" s="5"/>
    </row>
    <row r="480" spans="1:21" ht="13.2" x14ac:dyDescent="0.25">
      <c r="A480" s="12"/>
      <c r="B480" s="5"/>
      <c r="C480" s="3"/>
      <c r="D480" s="2"/>
      <c r="E480" s="2"/>
      <c r="F480" s="3"/>
      <c r="G480" s="2"/>
      <c r="H480" s="2"/>
      <c r="I480" s="4"/>
      <c r="J480" s="2"/>
      <c r="K480" s="2"/>
      <c r="L480" s="5"/>
      <c r="M480" s="2"/>
      <c r="N480" s="2"/>
      <c r="O480" s="5"/>
      <c r="P480" s="5"/>
      <c r="Q480" s="2"/>
      <c r="R480" s="2"/>
      <c r="S480" s="5"/>
      <c r="T480" s="5"/>
      <c r="U480" s="5"/>
    </row>
    <row r="481" spans="1:21" ht="13.2" x14ac:dyDescent="0.25">
      <c r="A481" s="12"/>
      <c r="B481" s="5"/>
      <c r="C481" s="3"/>
      <c r="D481" s="2"/>
      <c r="E481" s="2"/>
      <c r="F481" s="3"/>
      <c r="G481" s="2"/>
      <c r="H481" s="2"/>
      <c r="I481" s="4"/>
      <c r="J481" s="2"/>
      <c r="K481" s="2"/>
      <c r="L481" s="5"/>
      <c r="M481" s="2"/>
      <c r="N481" s="2"/>
      <c r="O481" s="5"/>
      <c r="P481" s="5"/>
      <c r="Q481" s="2"/>
      <c r="R481" s="2"/>
      <c r="S481" s="5"/>
      <c r="T481" s="5"/>
      <c r="U481" s="5"/>
    </row>
    <row r="482" spans="1:21" ht="13.2" x14ac:dyDescent="0.25">
      <c r="A482" s="12"/>
      <c r="B482" s="5"/>
      <c r="C482" s="3"/>
      <c r="D482" s="2"/>
      <c r="E482" s="2"/>
      <c r="F482" s="3"/>
      <c r="G482" s="2"/>
      <c r="H482" s="2"/>
      <c r="I482" s="4"/>
      <c r="J482" s="2"/>
      <c r="K482" s="2"/>
      <c r="L482" s="5"/>
      <c r="M482" s="2"/>
      <c r="N482" s="2"/>
      <c r="O482" s="5"/>
      <c r="P482" s="5"/>
      <c r="Q482" s="2"/>
      <c r="R482" s="2"/>
      <c r="S482" s="5"/>
      <c r="T482" s="5"/>
      <c r="U482" s="5"/>
    </row>
    <row r="483" spans="1:21" ht="13.2" x14ac:dyDescent="0.25">
      <c r="A483" s="12"/>
      <c r="B483" s="5"/>
      <c r="C483" s="3"/>
      <c r="D483" s="2"/>
      <c r="E483" s="2"/>
      <c r="F483" s="3"/>
      <c r="G483" s="2"/>
      <c r="H483" s="2"/>
      <c r="I483" s="4"/>
      <c r="J483" s="2"/>
      <c r="K483" s="2"/>
      <c r="L483" s="5"/>
      <c r="M483" s="2"/>
      <c r="N483" s="2"/>
      <c r="O483" s="5"/>
      <c r="P483" s="5"/>
      <c r="Q483" s="2"/>
      <c r="R483" s="2"/>
      <c r="S483" s="5"/>
      <c r="T483" s="5"/>
      <c r="U483" s="5"/>
    </row>
    <row r="484" spans="1:21" ht="13.2" x14ac:dyDescent="0.25">
      <c r="A484" s="12"/>
      <c r="B484" s="5"/>
      <c r="C484" s="3"/>
      <c r="D484" s="2"/>
      <c r="E484" s="2"/>
      <c r="F484" s="3"/>
      <c r="G484" s="2"/>
      <c r="H484" s="2"/>
      <c r="I484" s="4"/>
      <c r="J484" s="2"/>
      <c r="K484" s="2"/>
      <c r="L484" s="5"/>
      <c r="M484" s="2"/>
      <c r="N484" s="2"/>
      <c r="O484" s="5"/>
      <c r="P484" s="5"/>
      <c r="Q484" s="2"/>
      <c r="R484" s="2"/>
      <c r="S484" s="5"/>
      <c r="T484" s="5"/>
      <c r="U484" s="5"/>
    </row>
    <row r="485" spans="1:21" ht="13.2" x14ac:dyDescent="0.25">
      <c r="A485" s="12"/>
      <c r="B485" s="5"/>
      <c r="C485" s="3"/>
      <c r="D485" s="2"/>
      <c r="E485" s="2"/>
      <c r="F485" s="3"/>
      <c r="G485" s="2"/>
      <c r="H485" s="2"/>
      <c r="I485" s="4"/>
      <c r="J485" s="2"/>
      <c r="K485" s="2"/>
      <c r="L485" s="5"/>
      <c r="M485" s="2"/>
      <c r="N485" s="2"/>
      <c r="O485" s="5"/>
      <c r="P485" s="5"/>
      <c r="Q485" s="2"/>
      <c r="R485" s="2"/>
      <c r="S485" s="5"/>
      <c r="T485" s="5"/>
      <c r="U485" s="5"/>
    </row>
    <row r="486" spans="1:21" ht="13.2" x14ac:dyDescent="0.25">
      <c r="A486" s="12"/>
      <c r="B486" s="5"/>
      <c r="C486" s="3"/>
      <c r="D486" s="2"/>
      <c r="E486" s="2"/>
      <c r="F486" s="3"/>
      <c r="G486" s="2"/>
      <c r="H486" s="2"/>
      <c r="I486" s="4"/>
      <c r="J486" s="2"/>
      <c r="K486" s="2"/>
      <c r="L486" s="5"/>
      <c r="M486" s="2"/>
      <c r="N486" s="2"/>
      <c r="O486" s="5"/>
      <c r="P486" s="5"/>
      <c r="Q486" s="2"/>
      <c r="R486" s="2"/>
      <c r="S486" s="5"/>
      <c r="T486" s="5"/>
      <c r="U486" s="5"/>
    </row>
    <row r="487" spans="1:21" ht="13.2" x14ac:dyDescent="0.25">
      <c r="A487" s="12"/>
      <c r="B487" s="5"/>
      <c r="C487" s="3"/>
      <c r="D487" s="2"/>
      <c r="E487" s="2"/>
      <c r="F487" s="3"/>
      <c r="G487" s="2"/>
      <c r="H487" s="2"/>
      <c r="I487" s="4"/>
      <c r="J487" s="2"/>
      <c r="K487" s="2"/>
      <c r="L487" s="5"/>
      <c r="M487" s="2"/>
      <c r="N487" s="2"/>
      <c r="O487" s="5"/>
      <c r="P487" s="5"/>
      <c r="Q487" s="2"/>
      <c r="R487" s="2"/>
      <c r="S487" s="5"/>
      <c r="T487" s="5"/>
      <c r="U487" s="5"/>
    </row>
    <row r="488" spans="1:21" ht="13.2" x14ac:dyDescent="0.25">
      <c r="A488" s="12"/>
      <c r="B488" s="5"/>
      <c r="C488" s="3"/>
      <c r="D488" s="2"/>
      <c r="E488" s="2"/>
      <c r="F488" s="3"/>
      <c r="G488" s="2"/>
      <c r="H488" s="2"/>
      <c r="I488" s="4"/>
      <c r="J488" s="2"/>
      <c r="K488" s="2"/>
      <c r="L488" s="5"/>
      <c r="M488" s="2"/>
      <c r="N488" s="2"/>
      <c r="O488" s="5"/>
      <c r="P488" s="5"/>
      <c r="Q488" s="2"/>
      <c r="R488" s="2"/>
      <c r="S488" s="5"/>
      <c r="T488" s="5"/>
      <c r="U488" s="5"/>
    </row>
    <row r="489" spans="1:21" ht="13.2" x14ac:dyDescent="0.25">
      <c r="A489" s="12"/>
      <c r="B489" s="5"/>
      <c r="C489" s="3"/>
      <c r="D489" s="2"/>
      <c r="E489" s="2"/>
      <c r="F489" s="3"/>
      <c r="G489" s="2"/>
      <c r="H489" s="2"/>
      <c r="I489" s="4"/>
      <c r="J489" s="2"/>
      <c r="K489" s="2"/>
      <c r="L489" s="5"/>
      <c r="M489" s="2"/>
      <c r="N489" s="2"/>
      <c r="O489" s="5"/>
      <c r="P489" s="5"/>
      <c r="Q489" s="2"/>
      <c r="R489" s="2"/>
      <c r="S489" s="5"/>
      <c r="T489" s="5"/>
      <c r="U489" s="5"/>
    </row>
    <row r="490" spans="1:21" ht="13.2" x14ac:dyDescent="0.25">
      <c r="A490" s="12"/>
      <c r="B490" s="5"/>
      <c r="C490" s="3"/>
      <c r="D490" s="2"/>
      <c r="E490" s="2"/>
      <c r="F490" s="3"/>
      <c r="G490" s="2"/>
      <c r="H490" s="2"/>
      <c r="I490" s="4"/>
      <c r="J490" s="2"/>
      <c r="K490" s="2"/>
      <c r="L490" s="5"/>
      <c r="M490" s="2"/>
      <c r="N490" s="2"/>
      <c r="O490" s="5"/>
      <c r="P490" s="5"/>
      <c r="Q490" s="2"/>
      <c r="R490" s="2"/>
      <c r="S490" s="5"/>
      <c r="T490" s="5"/>
      <c r="U490" s="5"/>
    </row>
    <row r="491" spans="1:21" ht="13.2" x14ac:dyDescent="0.25">
      <c r="A491" s="12"/>
      <c r="B491" s="5"/>
      <c r="C491" s="3"/>
      <c r="D491" s="2"/>
      <c r="E491" s="2"/>
      <c r="F491" s="3"/>
      <c r="G491" s="2"/>
      <c r="H491" s="2"/>
      <c r="I491" s="4"/>
      <c r="J491" s="2"/>
      <c r="K491" s="2"/>
      <c r="L491" s="5"/>
      <c r="M491" s="2"/>
      <c r="N491" s="2"/>
      <c r="O491" s="5"/>
      <c r="P491" s="5"/>
      <c r="Q491" s="2"/>
      <c r="R491" s="2"/>
      <c r="S491" s="5"/>
      <c r="T491" s="5"/>
      <c r="U491" s="5"/>
    </row>
    <row r="492" spans="1:21" ht="13.2" x14ac:dyDescent="0.25">
      <c r="A492" s="12"/>
      <c r="B492" s="5"/>
      <c r="C492" s="3"/>
      <c r="D492" s="2"/>
      <c r="E492" s="2"/>
      <c r="F492" s="3"/>
      <c r="G492" s="2"/>
      <c r="H492" s="2"/>
      <c r="I492" s="4"/>
      <c r="J492" s="2"/>
      <c r="K492" s="2"/>
      <c r="L492" s="5"/>
      <c r="M492" s="2"/>
      <c r="N492" s="2"/>
      <c r="O492" s="5"/>
      <c r="P492" s="5"/>
      <c r="Q492" s="2"/>
      <c r="R492" s="2"/>
      <c r="S492" s="5"/>
      <c r="T492" s="5"/>
      <c r="U492" s="5"/>
    </row>
    <row r="493" spans="1:21" ht="13.2" x14ac:dyDescent="0.25">
      <c r="A493" s="12"/>
      <c r="B493" s="5"/>
      <c r="C493" s="3"/>
      <c r="D493" s="2"/>
      <c r="E493" s="2"/>
      <c r="F493" s="3"/>
      <c r="G493" s="2"/>
      <c r="H493" s="2"/>
      <c r="I493" s="4"/>
      <c r="J493" s="2"/>
      <c r="K493" s="2"/>
      <c r="L493" s="5"/>
      <c r="M493" s="2"/>
      <c r="N493" s="2"/>
      <c r="O493" s="5"/>
      <c r="P493" s="5"/>
      <c r="Q493" s="2"/>
      <c r="R493" s="2"/>
      <c r="S493" s="5"/>
      <c r="T493" s="5"/>
      <c r="U493" s="5"/>
    </row>
    <row r="494" spans="1:21" ht="13.2" x14ac:dyDescent="0.25">
      <c r="A494" s="12"/>
      <c r="B494" s="5"/>
      <c r="C494" s="3"/>
      <c r="D494" s="2"/>
      <c r="E494" s="2"/>
      <c r="F494" s="3"/>
      <c r="G494" s="2"/>
      <c r="H494" s="2"/>
      <c r="I494" s="4"/>
      <c r="J494" s="2"/>
      <c r="K494" s="2"/>
      <c r="L494" s="5"/>
      <c r="M494" s="2"/>
      <c r="N494" s="2"/>
      <c r="O494" s="5"/>
      <c r="P494" s="5"/>
      <c r="Q494" s="2"/>
      <c r="R494" s="2"/>
      <c r="S494" s="5"/>
      <c r="T494" s="5"/>
      <c r="U494" s="5"/>
    </row>
    <row r="495" spans="1:21" ht="13.2" x14ac:dyDescent="0.25">
      <c r="A495" s="12"/>
      <c r="B495" s="5"/>
      <c r="C495" s="3"/>
      <c r="D495" s="2"/>
      <c r="E495" s="2"/>
      <c r="F495" s="3"/>
      <c r="G495" s="2"/>
      <c r="H495" s="2"/>
      <c r="I495" s="4"/>
      <c r="J495" s="2"/>
      <c r="K495" s="2"/>
      <c r="L495" s="5"/>
      <c r="M495" s="2"/>
      <c r="N495" s="2"/>
      <c r="O495" s="5"/>
      <c r="P495" s="5"/>
      <c r="Q495" s="2"/>
      <c r="R495" s="2"/>
      <c r="S495" s="5"/>
      <c r="T495" s="5"/>
      <c r="U495" s="5"/>
    </row>
    <row r="496" spans="1:21" ht="13.2" x14ac:dyDescent="0.25">
      <c r="A496" s="12"/>
      <c r="B496" s="5"/>
      <c r="C496" s="3"/>
      <c r="D496" s="2"/>
      <c r="E496" s="2"/>
      <c r="F496" s="3"/>
      <c r="G496" s="2"/>
      <c r="H496" s="2"/>
      <c r="I496" s="4"/>
      <c r="J496" s="2"/>
      <c r="K496" s="2"/>
      <c r="L496" s="5"/>
      <c r="M496" s="2"/>
      <c r="N496" s="2"/>
      <c r="O496" s="5"/>
      <c r="P496" s="5"/>
      <c r="Q496" s="2"/>
      <c r="R496" s="2"/>
      <c r="S496" s="5"/>
      <c r="T496" s="5"/>
      <c r="U496" s="5"/>
    </row>
    <row r="497" spans="1:21" ht="13.2" x14ac:dyDescent="0.25">
      <c r="A497" s="12"/>
      <c r="B497" s="5"/>
      <c r="C497" s="3"/>
      <c r="D497" s="2"/>
      <c r="E497" s="2"/>
      <c r="F497" s="3"/>
      <c r="G497" s="2"/>
      <c r="H497" s="2"/>
      <c r="I497" s="4"/>
      <c r="J497" s="2"/>
      <c r="K497" s="2"/>
      <c r="L497" s="5"/>
      <c r="M497" s="2"/>
      <c r="N497" s="2"/>
      <c r="O497" s="5"/>
      <c r="P497" s="5"/>
      <c r="Q497" s="2"/>
      <c r="R497" s="2"/>
      <c r="S497" s="5"/>
      <c r="T497" s="5"/>
      <c r="U497" s="5"/>
    </row>
    <row r="498" spans="1:21" ht="13.2" x14ac:dyDescent="0.25">
      <c r="A498" s="12"/>
      <c r="B498" s="5"/>
      <c r="C498" s="3"/>
      <c r="D498" s="2"/>
      <c r="E498" s="2"/>
      <c r="F498" s="3"/>
      <c r="G498" s="2"/>
      <c r="H498" s="2"/>
      <c r="I498" s="4"/>
      <c r="J498" s="2"/>
      <c r="K498" s="2"/>
      <c r="L498" s="5"/>
      <c r="M498" s="2"/>
      <c r="N498" s="2"/>
      <c r="O498" s="5"/>
      <c r="P498" s="5"/>
      <c r="Q498" s="2"/>
      <c r="R498" s="2"/>
      <c r="S498" s="5"/>
      <c r="T498" s="5"/>
      <c r="U498" s="5"/>
    </row>
    <row r="499" spans="1:21" ht="13.2" x14ac:dyDescent="0.25">
      <c r="A499" s="12"/>
      <c r="B499" s="5"/>
      <c r="C499" s="3"/>
      <c r="D499" s="2"/>
      <c r="E499" s="2"/>
      <c r="F499" s="3"/>
      <c r="G499" s="2"/>
      <c r="H499" s="2"/>
      <c r="I499" s="4"/>
      <c r="J499" s="2"/>
      <c r="K499" s="2"/>
      <c r="L499" s="5"/>
      <c r="M499" s="2"/>
      <c r="N499" s="2"/>
      <c r="O499" s="5"/>
      <c r="P499" s="5"/>
      <c r="Q499" s="2"/>
      <c r="R499" s="2"/>
      <c r="S499" s="5"/>
      <c r="T499" s="5"/>
      <c r="U499" s="5"/>
    </row>
    <row r="500" spans="1:21" ht="13.2" x14ac:dyDescent="0.25">
      <c r="A500" s="12"/>
      <c r="B500" s="5"/>
      <c r="C500" s="3"/>
      <c r="D500" s="2"/>
      <c r="E500" s="2"/>
      <c r="F500" s="3"/>
      <c r="G500" s="2"/>
      <c r="H500" s="2"/>
      <c r="I500" s="4"/>
      <c r="J500" s="2"/>
      <c r="K500" s="2"/>
      <c r="L500" s="5"/>
      <c r="M500" s="2"/>
      <c r="N500" s="2"/>
      <c r="O500" s="5"/>
      <c r="P500" s="5"/>
      <c r="Q500" s="2"/>
      <c r="R500" s="2"/>
      <c r="S500" s="5"/>
      <c r="T500" s="5"/>
      <c r="U500" s="5"/>
    </row>
    <row r="501" spans="1:21" ht="13.2" x14ac:dyDescent="0.25">
      <c r="A501" s="12"/>
      <c r="B501" s="5"/>
      <c r="C501" s="3"/>
      <c r="D501" s="2"/>
      <c r="E501" s="2"/>
      <c r="F501" s="3"/>
      <c r="G501" s="2"/>
      <c r="H501" s="2"/>
      <c r="I501" s="4"/>
      <c r="J501" s="2"/>
      <c r="K501" s="2"/>
      <c r="L501" s="5"/>
      <c r="M501" s="2"/>
      <c r="N501" s="2"/>
      <c r="O501" s="5"/>
      <c r="P501" s="5"/>
      <c r="Q501" s="2"/>
      <c r="R501" s="2"/>
      <c r="S501" s="5"/>
      <c r="T501" s="5"/>
      <c r="U501" s="5"/>
    </row>
    <row r="502" spans="1:21" ht="13.2" x14ac:dyDescent="0.25">
      <c r="A502" s="12"/>
      <c r="B502" s="5"/>
      <c r="C502" s="3"/>
      <c r="D502" s="2"/>
      <c r="E502" s="2"/>
      <c r="F502" s="3"/>
      <c r="G502" s="2"/>
      <c r="H502" s="2"/>
      <c r="I502" s="4"/>
      <c r="J502" s="2"/>
      <c r="K502" s="2"/>
      <c r="L502" s="5"/>
      <c r="M502" s="2"/>
      <c r="N502" s="2"/>
      <c r="O502" s="5"/>
      <c r="P502" s="5"/>
      <c r="Q502" s="2"/>
      <c r="R502" s="2"/>
      <c r="S502" s="5"/>
      <c r="T502" s="5"/>
      <c r="U502" s="5"/>
    </row>
    <row r="503" spans="1:21" ht="13.2" x14ac:dyDescent="0.25">
      <c r="A503" s="12"/>
      <c r="B503" s="5"/>
      <c r="C503" s="3"/>
      <c r="D503" s="2"/>
      <c r="E503" s="2"/>
      <c r="F503" s="3"/>
      <c r="G503" s="2"/>
      <c r="H503" s="2"/>
      <c r="I503" s="4"/>
      <c r="J503" s="2"/>
      <c r="K503" s="2"/>
      <c r="L503" s="5"/>
      <c r="M503" s="2"/>
      <c r="N503" s="2"/>
      <c r="O503" s="5"/>
      <c r="P503" s="5"/>
      <c r="Q503" s="2"/>
      <c r="R503" s="2"/>
      <c r="S503" s="5"/>
      <c r="T503" s="5"/>
      <c r="U503" s="5"/>
    </row>
    <row r="504" spans="1:21" ht="13.2" x14ac:dyDescent="0.25">
      <c r="A504" s="12"/>
      <c r="B504" s="5"/>
      <c r="C504" s="3"/>
      <c r="D504" s="2"/>
      <c r="E504" s="2"/>
      <c r="F504" s="3"/>
      <c r="G504" s="2"/>
      <c r="H504" s="2"/>
      <c r="I504" s="4"/>
      <c r="J504" s="2"/>
      <c r="K504" s="2"/>
      <c r="L504" s="5"/>
      <c r="M504" s="2"/>
      <c r="N504" s="2"/>
      <c r="O504" s="5"/>
      <c r="P504" s="5"/>
      <c r="Q504" s="2"/>
      <c r="R504" s="2"/>
      <c r="S504" s="5"/>
      <c r="T504" s="5"/>
      <c r="U504" s="5"/>
    </row>
    <row r="505" spans="1:21" ht="13.2" x14ac:dyDescent="0.25">
      <c r="A505" s="12"/>
      <c r="B505" s="5"/>
      <c r="C505" s="3"/>
      <c r="D505" s="2"/>
      <c r="E505" s="2"/>
      <c r="F505" s="3"/>
      <c r="G505" s="2"/>
      <c r="H505" s="2"/>
      <c r="I505" s="4"/>
      <c r="J505" s="2"/>
      <c r="K505" s="2"/>
      <c r="L505" s="5"/>
      <c r="M505" s="2"/>
      <c r="N505" s="2"/>
      <c r="O505" s="5"/>
      <c r="P505" s="5"/>
      <c r="Q505" s="2"/>
      <c r="R505" s="2"/>
      <c r="S505" s="5"/>
      <c r="T505" s="5"/>
      <c r="U505" s="5"/>
    </row>
    <row r="506" spans="1:21" ht="13.2" x14ac:dyDescent="0.25">
      <c r="A506" s="12"/>
      <c r="B506" s="5"/>
      <c r="C506" s="3"/>
      <c r="D506" s="2"/>
      <c r="E506" s="2"/>
      <c r="F506" s="3"/>
      <c r="G506" s="2"/>
      <c r="H506" s="2"/>
      <c r="I506" s="4"/>
      <c r="J506" s="2"/>
      <c r="K506" s="2"/>
      <c r="L506" s="5"/>
      <c r="M506" s="2"/>
      <c r="N506" s="2"/>
      <c r="O506" s="5"/>
      <c r="P506" s="5"/>
      <c r="Q506" s="2"/>
      <c r="R506" s="2"/>
      <c r="S506" s="5"/>
      <c r="T506" s="5"/>
      <c r="U506" s="5"/>
    </row>
    <row r="507" spans="1:21" ht="13.2" x14ac:dyDescent="0.25">
      <c r="A507" s="12"/>
      <c r="B507" s="5"/>
      <c r="C507" s="3"/>
      <c r="D507" s="2"/>
      <c r="E507" s="2"/>
      <c r="F507" s="3"/>
      <c r="G507" s="2"/>
      <c r="H507" s="2"/>
      <c r="I507" s="4"/>
      <c r="J507" s="2"/>
      <c r="K507" s="2"/>
      <c r="L507" s="5"/>
      <c r="M507" s="2"/>
      <c r="N507" s="2"/>
      <c r="O507" s="5"/>
      <c r="P507" s="5"/>
      <c r="Q507" s="2"/>
      <c r="R507" s="2"/>
      <c r="S507" s="5"/>
      <c r="T507" s="5"/>
      <c r="U507" s="5"/>
    </row>
    <row r="508" spans="1:21" ht="13.2" x14ac:dyDescent="0.25">
      <c r="A508" s="12"/>
      <c r="B508" s="5"/>
      <c r="C508" s="3"/>
      <c r="D508" s="2"/>
      <c r="E508" s="2"/>
      <c r="F508" s="3"/>
      <c r="G508" s="2"/>
      <c r="H508" s="2"/>
      <c r="I508" s="4"/>
      <c r="J508" s="2"/>
      <c r="K508" s="2"/>
      <c r="L508" s="5"/>
      <c r="M508" s="2"/>
      <c r="N508" s="2"/>
      <c r="O508" s="5"/>
      <c r="P508" s="5"/>
      <c r="Q508" s="2"/>
      <c r="R508" s="2"/>
      <c r="S508" s="5"/>
      <c r="T508" s="5"/>
      <c r="U508" s="5"/>
    </row>
    <row r="509" spans="1:21" ht="13.2" x14ac:dyDescent="0.25">
      <c r="A509" s="12"/>
      <c r="B509" s="5"/>
      <c r="C509" s="3"/>
      <c r="D509" s="2"/>
      <c r="E509" s="2"/>
      <c r="F509" s="3"/>
      <c r="G509" s="2"/>
      <c r="H509" s="2"/>
      <c r="I509" s="4"/>
      <c r="J509" s="2"/>
      <c r="K509" s="2"/>
      <c r="L509" s="5"/>
      <c r="M509" s="2"/>
      <c r="N509" s="2"/>
      <c r="O509" s="5"/>
      <c r="P509" s="5"/>
      <c r="Q509" s="2"/>
      <c r="R509" s="2"/>
      <c r="S509" s="5"/>
      <c r="T509" s="5"/>
      <c r="U509" s="5"/>
    </row>
    <row r="510" spans="1:21" ht="13.2" x14ac:dyDescent="0.25">
      <c r="A510" s="12"/>
      <c r="B510" s="5"/>
      <c r="C510" s="3"/>
      <c r="D510" s="2"/>
      <c r="E510" s="2"/>
      <c r="F510" s="3"/>
      <c r="G510" s="2"/>
      <c r="H510" s="2"/>
      <c r="I510" s="4"/>
      <c r="J510" s="2"/>
      <c r="K510" s="2"/>
      <c r="L510" s="5"/>
      <c r="M510" s="2"/>
      <c r="N510" s="2"/>
      <c r="O510" s="5"/>
      <c r="P510" s="5"/>
      <c r="Q510" s="2"/>
      <c r="R510" s="2"/>
      <c r="S510" s="5"/>
      <c r="T510" s="5"/>
      <c r="U510" s="5"/>
    </row>
    <row r="511" spans="1:21" ht="13.2" x14ac:dyDescent="0.25">
      <c r="A511" s="12"/>
      <c r="B511" s="5"/>
      <c r="C511" s="3"/>
      <c r="D511" s="2"/>
      <c r="E511" s="2"/>
      <c r="F511" s="3"/>
      <c r="G511" s="2"/>
      <c r="H511" s="2"/>
      <c r="I511" s="4"/>
      <c r="J511" s="2"/>
      <c r="K511" s="2"/>
      <c r="L511" s="5"/>
      <c r="M511" s="2"/>
      <c r="N511" s="2"/>
      <c r="O511" s="5"/>
      <c r="P511" s="5"/>
      <c r="Q511" s="2"/>
      <c r="R511" s="2"/>
      <c r="S511" s="5"/>
      <c r="T511" s="5"/>
      <c r="U511" s="5"/>
    </row>
    <row r="512" spans="1:21" ht="13.2" x14ac:dyDescent="0.25">
      <c r="A512" s="12"/>
      <c r="B512" s="5"/>
      <c r="C512" s="3"/>
      <c r="D512" s="2"/>
      <c r="E512" s="2"/>
      <c r="F512" s="3"/>
      <c r="G512" s="2"/>
      <c r="H512" s="2"/>
      <c r="I512" s="4"/>
      <c r="J512" s="2"/>
      <c r="K512" s="2"/>
      <c r="L512" s="5"/>
      <c r="M512" s="2"/>
      <c r="N512" s="2"/>
      <c r="O512" s="5"/>
      <c r="P512" s="5"/>
      <c r="Q512" s="2"/>
      <c r="R512" s="2"/>
      <c r="S512" s="5"/>
      <c r="T512" s="5"/>
      <c r="U512" s="5"/>
    </row>
    <row r="513" spans="1:21" ht="13.2" x14ac:dyDescent="0.25">
      <c r="A513" s="12"/>
      <c r="B513" s="5"/>
      <c r="C513" s="3"/>
      <c r="D513" s="2"/>
      <c r="E513" s="2"/>
      <c r="F513" s="3"/>
      <c r="G513" s="2"/>
      <c r="H513" s="2"/>
      <c r="I513" s="4"/>
      <c r="J513" s="2"/>
      <c r="K513" s="2"/>
      <c r="L513" s="5"/>
      <c r="M513" s="2"/>
      <c r="N513" s="2"/>
      <c r="O513" s="5"/>
      <c r="P513" s="5"/>
      <c r="Q513" s="2"/>
      <c r="R513" s="2"/>
      <c r="S513" s="5"/>
      <c r="T513" s="5"/>
      <c r="U513" s="5"/>
    </row>
    <row r="514" spans="1:21" ht="13.2" x14ac:dyDescent="0.25">
      <c r="A514" s="12"/>
      <c r="B514" s="5"/>
      <c r="C514" s="3"/>
      <c r="D514" s="2"/>
      <c r="E514" s="2"/>
      <c r="F514" s="3"/>
      <c r="G514" s="2"/>
      <c r="H514" s="2"/>
      <c r="I514" s="4"/>
      <c r="J514" s="2"/>
      <c r="K514" s="2"/>
      <c r="L514" s="5"/>
      <c r="M514" s="2"/>
      <c r="N514" s="2"/>
      <c r="O514" s="5"/>
      <c r="P514" s="5"/>
      <c r="Q514" s="2"/>
      <c r="R514" s="2"/>
      <c r="S514" s="5"/>
      <c r="T514" s="5"/>
      <c r="U514" s="5"/>
    </row>
    <row r="515" spans="1:21" ht="13.2" x14ac:dyDescent="0.25">
      <c r="A515" s="12"/>
      <c r="B515" s="5"/>
      <c r="C515" s="3"/>
      <c r="D515" s="2"/>
      <c r="E515" s="2"/>
      <c r="F515" s="3"/>
      <c r="G515" s="2"/>
      <c r="H515" s="2"/>
      <c r="I515" s="4"/>
      <c r="J515" s="2"/>
      <c r="K515" s="2"/>
      <c r="L515" s="5"/>
      <c r="M515" s="2"/>
      <c r="N515" s="2"/>
      <c r="O515" s="5"/>
      <c r="P515" s="5"/>
      <c r="Q515" s="2"/>
      <c r="R515" s="2"/>
      <c r="S515" s="5"/>
      <c r="T515" s="5"/>
      <c r="U515" s="5"/>
    </row>
    <row r="516" spans="1:21" ht="13.2" x14ac:dyDescent="0.25">
      <c r="A516" s="12"/>
      <c r="B516" s="5"/>
      <c r="C516" s="3"/>
      <c r="D516" s="2"/>
      <c r="E516" s="2"/>
      <c r="F516" s="3"/>
      <c r="G516" s="2"/>
      <c r="H516" s="2"/>
      <c r="I516" s="4"/>
      <c r="J516" s="2"/>
      <c r="K516" s="2"/>
      <c r="L516" s="5"/>
      <c r="M516" s="2"/>
      <c r="N516" s="2"/>
      <c r="O516" s="5"/>
      <c r="P516" s="5"/>
      <c r="Q516" s="2"/>
      <c r="R516" s="2"/>
      <c r="S516" s="5"/>
      <c r="T516" s="5"/>
      <c r="U516" s="5"/>
    </row>
    <row r="517" spans="1:21" ht="13.2" x14ac:dyDescent="0.25">
      <c r="A517" s="12"/>
      <c r="B517" s="5"/>
      <c r="C517" s="3"/>
      <c r="D517" s="2"/>
      <c r="E517" s="2"/>
      <c r="F517" s="3"/>
      <c r="G517" s="2"/>
      <c r="H517" s="2"/>
      <c r="I517" s="4"/>
      <c r="J517" s="2"/>
      <c r="K517" s="2"/>
      <c r="L517" s="5"/>
      <c r="M517" s="2"/>
      <c r="N517" s="2"/>
      <c r="O517" s="5"/>
      <c r="P517" s="5"/>
      <c r="Q517" s="2"/>
      <c r="R517" s="2"/>
      <c r="S517" s="5"/>
      <c r="T517" s="5"/>
      <c r="U517" s="5"/>
    </row>
    <row r="518" spans="1:21" ht="13.2" x14ac:dyDescent="0.25">
      <c r="A518" s="12"/>
      <c r="B518" s="5"/>
      <c r="C518" s="3"/>
      <c r="D518" s="2"/>
      <c r="E518" s="2"/>
      <c r="F518" s="3"/>
      <c r="G518" s="2"/>
      <c r="H518" s="2"/>
      <c r="I518" s="4"/>
      <c r="J518" s="2"/>
      <c r="K518" s="2"/>
      <c r="L518" s="5"/>
      <c r="M518" s="2"/>
      <c r="N518" s="2"/>
      <c r="O518" s="5"/>
      <c r="P518" s="5"/>
      <c r="Q518" s="2"/>
      <c r="R518" s="2"/>
      <c r="S518" s="5"/>
      <c r="T518" s="5"/>
      <c r="U518" s="5"/>
    </row>
    <row r="519" spans="1:21" ht="13.2" x14ac:dyDescent="0.25">
      <c r="A519" s="12"/>
      <c r="B519" s="5"/>
      <c r="C519" s="3"/>
      <c r="D519" s="2"/>
      <c r="E519" s="2"/>
      <c r="F519" s="3"/>
      <c r="G519" s="2"/>
      <c r="H519" s="2"/>
      <c r="I519" s="4"/>
      <c r="J519" s="2"/>
      <c r="K519" s="2"/>
      <c r="L519" s="5"/>
      <c r="M519" s="2"/>
      <c r="N519" s="2"/>
      <c r="O519" s="5"/>
      <c r="P519" s="5"/>
      <c r="Q519" s="2"/>
      <c r="R519" s="2"/>
      <c r="S519" s="5"/>
      <c r="T519" s="5"/>
      <c r="U519" s="5"/>
    </row>
    <row r="520" spans="1:21" ht="13.2" x14ac:dyDescent="0.25">
      <c r="A520" s="12"/>
      <c r="B520" s="5"/>
      <c r="C520" s="3"/>
      <c r="D520" s="2"/>
      <c r="E520" s="2"/>
      <c r="F520" s="3"/>
      <c r="G520" s="2"/>
      <c r="H520" s="2"/>
      <c r="I520" s="4"/>
      <c r="J520" s="2"/>
      <c r="K520" s="2"/>
      <c r="L520" s="5"/>
      <c r="M520" s="2"/>
      <c r="N520" s="2"/>
      <c r="O520" s="5"/>
      <c r="P520" s="5"/>
      <c r="Q520" s="2"/>
      <c r="R520" s="2"/>
      <c r="S520" s="5"/>
      <c r="T520" s="5"/>
      <c r="U520" s="5"/>
    </row>
    <row r="521" spans="1:21" ht="13.2" x14ac:dyDescent="0.25">
      <c r="A521" s="12"/>
      <c r="B521" s="5"/>
      <c r="C521" s="3"/>
      <c r="D521" s="2"/>
      <c r="E521" s="2"/>
      <c r="F521" s="3"/>
      <c r="G521" s="2"/>
      <c r="H521" s="2"/>
      <c r="I521" s="4"/>
      <c r="J521" s="2"/>
      <c r="K521" s="2"/>
      <c r="L521" s="5"/>
      <c r="M521" s="2"/>
      <c r="N521" s="2"/>
      <c r="O521" s="5"/>
      <c r="P521" s="5"/>
      <c r="Q521" s="2"/>
      <c r="R521" s="2"/>
      <c r="S521" s="5"/>
      <c r="T521" s="5"/>
      <c r="U521" s="5"/>
    </row>
    <row r="522" spans="1:21" ht="13.2" x14ac:dyDescent="0.25">
      <c r="A522" s="12"/>
      <c r="B522" s="5"/>
      <c r="C522" s="3"/>
      <c r="D522" s="2"/>
      <c r="E522" s="2"/>
      <c r="F522" s="3"/>
      <c r="G522" s="2"/>
      <c r="H522" s="2"/>
      <c r="I522" s="4"/>
      <c r="J522" s="2"/>
      <c r="K522" s="2"/>
      <c r="L522" s="5"/>
      <c r="M522" s="2"/>
      <c r="N522" s="2"/>
      <c r="O522" s="5"/>
      <c r="P522" s="5"/>
      <c r="Q522" s="2"/>
      <c r="R522" s="2"/>
      <c r="S522" s="5"/>
      <c r="T522" s="5"/>
      <c r="U522" s="5"/>
    </row>
    <row r="523" spans="1:21" ht="13.2" x14ac:dyDescent="0.25">
      <c r="A523" s="12"/>
      <c r="B523" s="5"/>
      <c r="C523" s="3"/>
      <c r="D523" s="2"/>
      <c r="E523" s="2"/>
      <c r="F523" s="3"/>
      <c r="G523" s="2"/>
      <c r="H523" s="2"/>
      <c r="I523" s="4"/>
      <c r="J523" s="2"/>
      <c r="K523" s="2"/>
      <c r="L523" s="5"/>
      <c r="M523" s="2"/>
      <c r="N523" s="2"/>
      <c r="O523" s="5"/>
      <c r="P523" s="5"/>
      <c r="Q523" s="2"/>
      <c r="R523" s="2"/>
      <c r="S523" s="5"/>
      <c r="T523" s="5"/>
      <c r="U523" s="5"/>
    </row>
    <row r="524" spans="1:21" ht="13.2" x14ac:dyDescent="0.25">
      <c r="A524" s="12"/>
      <c r="B524" s="5"/>
      <c r="C524" s="3"/>
      <c r="D524" s="2"/>
      <c r="E524" s="2"/>
      <c r="F524" s="3"/>
      <c r="G524" s="2"/>
      <c r="H524" s="2"/>
      <c r="I524" s="4"/>
      <c r="J524" s="2"/>
      <c r="K524" s="2"/>
      <c r="L524" s="5"/>
      <c r="M524" s="2"/>
      <c r="N524" s="2"/>
      <c r="O524" s="5"/>
      <c r="P524" s="5"/>
      <c r="Q524" s="2"/>
      <c r="R524" s="2"/>
      <c r="S524" s="5"/>
      <c r="T524" s="5"/>
      <c r="U524" s="5"/>
    </row>
    <row r="525" spans="1:21" ht="13.2" x14ac:dyDescent="0.25">
      <c r="A525" s="12"/>
      <c r="B525" s="5"/>
      <c r="C525" s="3"/>
      <c r="D525" s="2"/>
      <c r="E525" s="2"/>
      <c r="F525" s="3"/>
      <c r="G525" s="2"/>
      <c r="H525" s="2"/>
      <c r="I525" s="4"/>
      <c r="J525" s="2"/>
      <c r="K525" s="2"/>
      <c r="L525" s="5"/>
      <c r="M525" s="2"/>
      <c r="N525" s="2"/>
      <c r="O525" s="5"/>
      <c r="P525" s="5"/>
      <c r="Q525" s="2"/>
      <c r="R525" s="2"/>
      <c r="S525" s="5"/>
      <c r="T525" s="5"/>
      <c r="U525" s="5"/>
    </row>
    <row r="526" spans="1:21" ht="13.2" x14ac:dyDescent="0.25">
      <c r="A526" s="12"/>
      <c r="B526" s="5"/>
      <c r="C526" s="3"/>
      <c r="D526" s="2"/>
      <c r="E526" s="2"/>
      <c r="F526" s="3"/>
      <c r="G526" s="2"/>
      <c r="H526" s="2"/>
      <c r="I526" s="4"/>
      <c r="J526" s="2"/>
      <c r="K526" s="2"/>
      <c r="L526" s="5"/>
      <c r="M526" s="2"/>
      <c r="N526" s="2"/>
      <c r="O526" s="5"/>
      <c r="P526" s="5"/>
      <c r="Q526" s="2"/>
      <c r="R526" s="2"/>
      <c r="S526" s="5"/>
      <c r="T526" s="5"/>
      <c r="U526" s="5"/>
    </row>
    <row r="527" spans="1:21" ht="13.2" x14ac:dyDescent="0.25">
      <c r="A527" s="12"/>
      <c r="B527" s="5"/>
      <c r="C527" s="3"/>
      <c r="D527" s="2"/>
      <c r="E527" s="2"/>
      <c r="F527" s="3"/>
      <c r="G527" s="2"/>
      <c r="H527" s="2"/>
      <c r="I527" s="4"/>
      <c r="J527" s="2"/>
      <c r="K527" s="2"/>
      <c r="L527" s="5"/>
      <c r="M527" s="2"/>
      <c r="N527" s="2"/>
      <c r="O527" s="5"/>
      <c r="P527" s="5"/>
      <c r="Q527" s="2"/>
      <c r="R527" s="2"/>
      <c r="S527" s="5"/>
      <c r="T527" s="5"/>
      <c r="U527" s="5"/>
    </row>
    <row r="528" spans="1:21" ht="13.2" x14ac:dyDescent="0.25">
      <c r="A528" s="12"/>
      <c r="B528" s="5"/>
      <c r="C528" s="3"/>
      <c r="D528" s="2"/>
      <c r="E528" s="2"/>
      <c r="F528" s="3"/>
      <c r="G528" s="2"/>
      <c r="H528" s="2"/>
      <c r="I528" s="4"/>
      <c r="J528" s="2"/>
      <c r="K528" s="2"/>
      <c r="L528" s="5"/>
      <c r="M528" s="2"/>
      <c r="N528" s="2"/>
      <c r="O528" s="5"/>
      <c r="P528" s="5"/>
      <c r="Q528" s="2"/>
      <c r="R528" s="2"/>
      <c r="S528" s="5"/>
      <c r="T528" s="5"/>
      <c r="U528" s="5"/>
    </row>
    <row r="529" spans="1:21" ht="13.2" x14ac:dyDescent="0.25">
      <c r="A529" s="12"/>
      <c r="B529" s="5"/>
      <c r="C529" s="3"/>
      <c r="D529" s="2"/>
      <c r="E529" s="2"/>
      <c r="F529" s="3"/>
      <c r="G529" s="2"/>
      <c r="H529" s="2"/>
      <c r="I529" s="4"/>
      <c r="J529" s="2"/>
      <c r="K529" s="2"/>
      <c r="L529" s="5"/>
      <c r="M529" s="2"/>
      <c r="N529" s="2"/>
      <c r="O529" s="5"/>
      <c r="P529" s="5"/>
      <c r="Q529" s="2"/>
      <c r="R529" s="2"/>
      <c r="S529" s="5"/>
      <c r="T529" s="5"/>
      <c r="U529" s="5"/>
    </row>
    <row r="530" spans="1:21" ht="13.2" x14ac:dyDescent="0.25">
      <c r="A530" s="12"/>
      <c r="B530" s="5"/>
      <c r="C530" s="3"/>
      <c r="D530" s="2"/>
      <c r="E530" s="2"/>
      <c r="F530" s="3"/>
      <c r="G530" s="2"/>
      <c r="H530" s="2"/>
      <c r="I530" s="4"/>
      <c r="J530" s="2"/>
      <c r="K530" s="2"/>
      <c r="L530" s="5"/>
      <c r="M530" s="2"/>
      <c r="N530" s="2"/>
      <c r="O530" s="5"/>
      <c r="P530" s="5"/>
      <c r="Q530" s="2"/>
      <c r="R530" s="2"/>
      <c r="S530" s="5"/>
      <c r="T530" s="5"/>
      <c r="U530" s="5"/>
    </row>
    <row r="531" spans="1:21" ht="13.2" x14ac:dyDescent="0.25">
      <c r="A531" s="12"/>
      <c r="B531" s="5"/>
      <c r="C531" s="3"/>
      <c r="D531" s="2"/>
      <c r="E531" s="2"/>
      <c r="F531" s="3"/>
      <c r="G531" s="2"/>
      <c r="H531" s="2"/>
      <c r="I531" s="4"/>
      <c r="J531" s="2"/>
      <c r="K531" s="2"/>
      <c r="L531" s="5"/>
      <c r="M531" s="2"/>
      <c r="N531" s="2"/>
      <c r="O531" s="5"/>
      <c r="P531" s="5"/>
      <c r="Q531" s="2"/>
      <c r="R531" s="2"/>
      <c r="S531" s="5"/>
      <c r="T531" s="5"/>
      <c r="U531" s="5"/>
    </row>
    <row r="532" spans="1:21" ht="13.2" x14ac:dyDescent="0.25">
      <c r="A532" s="12"/>
      <c r="B532" s="5"/>
      <c r="C532" s="3"/>
      <c r="D532" s="2"/>
      <c r="E532" s="2"/>
      <c r="F532" s="3"/>
      <c r="G532" s="2"/>
      <c r="H532" s="2"/>
      <c r="I532" s="4"/>
      <c r="J532" s="2"/>
      <c r="K532" s="2"/>
      <c r="L532" s="5"/>
      <c r="M532" s="2"/>
      <c r="N532" s="2"/>
      <c r="O532" s="5"/>
      <c r="P532" s="5"/>
      <c r="Q532" s="2"/>
      <c r="R532" s="2"/>
      <c r="S532" s="5"/>
      <c r="T532" s="5"/>
      <c r="U532" s="5"/>
    </row>
    <row r="533" spans="1:21" ht="13.2" x14ac:dyDescent="0.25">
      <c r="A533" s="12"/>
      <c r="B533" s="5"/>
      <c r="C533" s="3"/>
      <c r="D533" s="2"/>
      <c r="E533" s="2"/>
      <c r="F533" s="3"/>
      <c r="G533" s="2"/>
      <c r="H533" s="2"/>
      <c r="I533" s="4"/>
      <c r="J533" s="2"/>
      <c r="K533" s="2"/>
      <c r="L533" s="5"/>
      <c r="M533" s="2"/>
      <c r="N533" s="2"/>
      <c r="O533" s="5"/>
      <c r="P533" s="5"/>
      <c r="Q533" s="2"/>
      <c r="R533" s="2"/>
      <c r="S533" s="5"/>
      <c r="T533" s="5"/>
      <c r="U533" s="5"/>
    </row>
    <row r="534" spans="1:21" ht="13.2" x14ac:dyDescent="0.25">
      <c r="A534" s="12"/>
      <c r="B534" s="5"/>
      <c r="C534" s="3"/>
      <c r="D534" s="2"/>
      <c r="E534" s="2"/>
      <c r="F534" s="3"/>
      <c r="G534" s="2"/>
      <c r="H534" s="2"/>
      <c r="I534" s="4"/>
      <c r="J534" s="2"/>
      <c r="K534" s="2"/>
      <c r="L534" s="5"/>
      <c r="M534" s="2"/>
      <c r="N534" s="2"/>
      <c r="O534" s="5"/>
      <c r="P534" s="5"/>
      <c r="Q534" s="2"/>
      <c r="R534" s="2"/>
      <c r="S534" s="5"/>
      <c r="T534" s="5"/>
      <c r="U534" s="5"/>
    </row>
    <row r="535" spans="1:21" ht="13.2" x14ac:dyDescent="0.25">
      <c r="A535" s="12"/>
      <c r="B535" s="5"/>
      <c r="C535" s="3"/>
      <c r="D535" s="2"/>
      <c r="E535" s="2"/>
      <c r="F535" s="3"/>
      <c r="G535" s="2"/>
      <c r="H535" s="2"/>
      <c r="I535" s="4"/>
      <c r="J535" s="2"/>
      <c r="K535" s="2"/>
      <c r="L535" s="5"/>
      <c r="M535" s="2"/>
      <c r="N535" s="2"/>
      <c r="O535" s="5"/>
      <c r="P535" s="5"/>
      <c r="Q535" s="2"/>
      <c r="R535" s="2"/>
      <c r="S535" s="5"/>
      <c r="T535" s="5"/>
      <c r="U535" s="5"/>
    </row>
    <row r="536" spans="1:21" ht="13.2" x14ac:dyDescent="0.25">
      <c r="A536" s="12"/>
      <c r="B536" s="5"/>
      <c r="C536" s="3"/>
      <c r="D536" s="2"/>
      <c r="E536" s="2"/>
      <c r="F536" s="3"/>
      <c r="G536" s="2"/>
      <c r="H536" s="2"/>
      <c r="I536" s="4"/>
      <c r="J536" s="2"/>
      <c r="K536" s="2"/>
      <c r="L536" s="5"/>
      <c r="M536" s="2"/>
      <c r="N536" s="2"/>
      <c r="O536" s="5"/>
      <c r="P536" s="5"/>
      <c r="Q536" s="2"/>
      <c r="R536" s="2"/>
      <c r="S536" s="5"/>
      <c r="T536" s="5"/>
      <c r="U536" s="5"/>
    </row>
    <row r="537" spans="1:21" ht="13.2" x14ac:dyDescent="0.25">
      <c r="A537" s="12"/>
      <c r="B537" s="5"/>
      <c r="C537" s="3"/>
      <c r="D537" s="2"/>
      <c r="E537" s="2"/>
      <c r="F537" s="3"/>
      <c r="G537" s="2"/>
      <c r="H537" s="2"/>
      <c r="I537" s="4"/>
      <c r="J537" s="2"/>
      <c r="K537" s="2"/>
      <c r="L537" s="5"/>
      <c r="M537" s="2"/>
      <c r="N537" s="2"/>
      <c r="O537" s="5"/>
      <c r="P537" s="5"/>
      <c r="Q537" s="2"/>
      <c r="R537" s="2"/>
      <c r="S537" s="5"/>
      <c r="T537" s="5"/>
      <c r="U537" s="5"/>
    </row>
    <row r="538" spans="1:21" ht="13.2" x14ac:dyDescent="0.25">
      <c r="A538" s="12"/>
      <c r="B538" s="5"/>
      <c r="C538" s="3"/>
      <c r="D538" s="2"/>
      <c r="E538" s="2"/>
      <c r="F538" s="3"/>
      <c r="G538" s="2"/>
      <c r="H538" s="2"/>
      <c r="I538" s="4"/>
      <c r="J538" s="2"/>
      <c r="K538" s="2"/>
      <c r="L538" s="5"/>
      <c r="M538" s="2"/>
      <c r="N538" s="2"/>
      <c r="O538" s="5"/>
      <c r="P538" s="5"/>
      <c r="Q538" s="2"/>
      <c r="R538" s="2"/>
      <c r="S538" s="5"/>
      <c r="T538" s="5"/>
      <c r="U538" s="5"/>
    </row>
    <row r="539" spans="1:21" ht="13.2" x14ac:dyDescent="0.25">
      <c r="A539" s="12"/>
      <c r="B539" s="5"/>
      <c r="C539" s="3"/>
      <c r="D539" s="2"/>
      <c r="E539" s="2"/>
      <c r="F539" s="3"/>
      <c r="G539" s="2"/>
      <c r="H539" s="2"/>
      <c r="I539" s="4"/>
      <c r="J539" s="2"/>
      <c r="K539" s="2"/>
      <c r="L539" s="5"/>
      <c r="M539" s="2"/>
      <c r="N539" s="2"/>
      <c r="O539" s="5"/>
      <c r="P539" s="5"/>
      <c r="Q539" s="2"/>
      <c r="R539" s="2"/>
      <c r="S539" s="5"/>
      <c r="T539" s="5"/>
      <c r="U539" s="5"/>
    </row>
    <row r="540" spans="1:21" ht="13.2" x14ac:dyDescent="0.25">
      <c r="A540" s="12"/>
      <c r="B540" s="5"/>
      <c r="C540" s="3"/>
      <c r="D540" s="2"/>
      <c r="E540" s="2"/>
      <c r="F540" s="3"/>
      <c r="G540" s="2"/>
      <c r="H540" s="2"/>
      <c r="I540" s="4"/>
      <c r="J540" s="2"/>
      <c r="K540" s="2"/>
      <c r="L540" s="5"/>
      <c r="M540" s="2"/>
      <c r="N540" s="2"/>
      <c r="O540" s="5"/>
      <c r="P540" s="5"/>
      <c r="Q540" s="2"/>
      <c r="R540" s="2"/>
      <c r="S540" s="5"/>
      <c r="T540" s="5"/>
      <c r="U540" s="5"/>
    </row>
    <row r="541" spans="1:21" ht="13.2" x14ac:dyDescent="0.25">
      <c r="A541" s="12"/>
      <c r="B541" s="5"/>
      <c r="C541" s="3"/>
      <c r="D541" s="2"/>
      <c r="E541" s="2"/>
      <c r="F541" s="3"/>
      <c r="G541" s="2"/>
      <c r="H541" s="2"/>
      <c r="I541" s="4"/>
      <c r="J541" s="2"/>
      <c r="K541" s="2"/>
      <c r="L541" s="5"/>
      <c r="M541" s="2"/>
      <c r="N541" s="2"/>
      <c r="O541" s="5"/>
      <c r="P541" s="5"/>
      <c r="Q541" s="2"/>
      <c r="R541" s="2"/>
      <c r="S541" s="5"/>
      <c r="T541" s="5"/>
      <c r="U541" s="5"/>
    </row>
    <row r="542" spans="1:21" ht="13.2" x14ac:dyDescent="0.25">
      <c r="A542" s="12"/>
      <c r="B542" s="5"/>
      <c r="C542" s="3"/>
      <c r="D542" s="2"/>
      <c r="E542" s="2"/>
      <c r="F542" s="3"/>
      <c r="G542" s="2"/>
      <c r="H542" s="2"/>
      <c r="I542" s="4"/>
      <c r="J542" s="2"/>
      <c r="K542" s="2"/>
      <c r="L542" s="5"/>
      <c r="M542" s="2"/>
      <c r="N542" s="2"/>
      <c r="O542" s="5"/>
      <c r="P542" s="5"/>
      <c r="Q542" s="2"/>
      <c r="R542" s="2"/>
      <c r="S542" s="5"/>
      <c r="T542" s="5"/>
      <c r="U542" s="5"/>
    </row>
    <row r="543" spans="1:21" ht="13.2" x14ac:dyDescent="0.25">
      <c r="A543" s="12"/>
      <c r="B543" s="5"/>
      <c r="C543" s="3"/>
      <c r="D543" s="2"/>
      <c r="E543" s="2"/>
      <c r="F543" s="3"/>
      <c r="G543" s="2"/>
      <c r="H543" s="2"/>
      <c r="I543" s="4"/>
      <c r="J543" s="2"/>
      <c r="K543" s="2"/>
      <c r="L543" s="5"/>
      <c r="M543" s="2"/>
      <c r="N543" s="2"/>
      <c r="O543" s="5"/>
      <c r="P543" s="5"/>
      <c r="Q543" s="2"/>
      <c r="R543" s="2"/>
      <c r="S543" s="5"/>
      <c r="T543" s="5"/>
      <c r="U543" s="5"/>
    </row>
    <row r="544" spans="1:21" ht="13.2" x14ac:dyDescent="0.25">
      <c r="A544" s="12"/>
      <c r="B544" s="5"/>
      <c r="C544" s="3"/>
      <c r="D544" s="2"/>
      <c r="E544" s="2"/>
      <c r="F544" s="3"/>
      <c r="G544" s="2"/>
      <c r="H544" s="2"/>
      <c r="I544" s="4"/>
      <c r="J544" s="2"/>
      <c r="K544" s="2"/>
      <c r="L544" s="5"/>
      <c r="M544" s="2"/>
      <c r="N544" s="2"/>
      <c r="O544" s="5"/>
      <c r="P544" s="5"/>
      <c r="Q544" s="2"/>
      <c r="R544" s="2"/>
      <c r="S544" s="5"/>
      <c r="T544" s="5"/>
      <c r="U544" s="5"/>
    </row>
    <row r="545" spans="1:21" ht="13.2" x14ac:dyDescent="0.25">
      <c r="A545" s="12"/>
      <c r="B545" s="5"/>
      <c r="C545" s="3"/>
      <c r="D545" s="2"/>
      <c r="E545" s="2"/>
      <c r="F545" s="3"/>
      <c r="G545" s="2"/>
      <c r="H545" s="2"/>
      <c r="I545" s="4"/>
      <c r="J545" s="2"/>
      <c r="K545" s="2"/>
      <c r="L545" s="5"/>
      <c r="M545" s="2"/>
      <c r="N545" s="2"/>
      <c r="O545" s="5"/>
      <c r="P545" s="5"/>
      <c r="Q545" s="2"/>
      <c r="R545" s="2"/>
      <c r="S545" s="5"/>
      <c r="T545" s="5"/>
      <c r="U545" s="5"/>
    </row>
    <row r="546" spans="1:21" ht="13.2" x14ac:dyDescent="0.25">
      <c r="A546" s="12"/>
      <c r="B546" s="5"/>
      <c r="C546" s="3"/>
      <c r="D546" s="2"/>
      <c r="E546" s="2"/>
      <c r="F546" s="3"/>
      <c r="G546" s="2"/>
      <c r="H546" s="2"/>
      <c r="I546" s="4"/>
      <c r="J546" s="2"/>
      <c r="K546" s="2"/>
      <c r="L546" s="5"/>
      <c r="M546" s="2"/>
      <c r="N546" s="2"/>
      <c r="O546" s="5"/>
      <c r="P546" s="5"/>
      <c r="Q546" s="2"/>
      <c r="R546" s="2"/>
      <c r="S546" s="5"/>
      <c r="T546" s="5"/>
      <c r="U546" s="5"/>
    </row>
    <row r="547" spans="1:21" ht="13.2" x14ac:dyDescent="0.25">
      <c r="A547" s="12"/>
      <c r="B547" s="5"/>
      <c r="C547" s="3"/>
      <c r="D547" s="2"/>
      <c r="E547" s="2"/>
      <c r="F547" s="3"/>
      <c r="G547" s="2"/>
      <c r="H547" s="2"/>
      <c r="I547" s="4"/>
      <c r="J547" s="2"/>
      <c r="K547" s="2"/>
      <c r="L547" s="5"/>
      <c r="M547" s="2"/>
      <c r="N547" s="2"/>
      <c r="O547" s="5"/>
      <c r="P547" s="5"/>
      <c r="Q547" s="2"/>
      <c r="R547" s="2"/>
      <c r="S547" s="5"/>
      <c r="T547" s="5"/>
      <c r="U547" s="5"/>
    </row>
    <row r="548" spans="1:21" ht="13.2" x14ac:dyDescent="0.25">
      <c r="A548" s="12"/>
      <c r="B548" s="5"/>
      <c r="C548" s="3"/>
      <c r="D548" s="2"/>
      <c r="E548" s="2"/>
      <c r="F548" s="3"/>
      <c r="G548" s="2"/>
      <c r="H548" s="2"/>
      <c r="I548" s="4"/>
      <c r="J548" s="2"/>
      <c r="K548" s="2"/>
      <c r="L548" s="5"/>
      <c r="M548" s="2"/>
      <c r="N548" s="2"/>
      <c r="O548" s="5"/>
      <c r="P548" s="5"/>
      <c r="Q548" s="2"/>
      <c r="R548" s="2"/>
      <c r="S548" s="5"/>
      <c r="T548" s="5"/>
      <c r="U548" s="5"/>
    </row>
    <row r="549" spans="1:21" ht="13.2" x14ac:dyDescent="0.25">
      <c r="A549" s="12"/>
      <c r="B549" s="5"/>
      <c r="C549" s="3"/>
      <c r="D549" s="2"/>
      <c r="E549" s="2"/>
      <c r="F549" s="3"/>
      <c r="G549" s="2"/>
      <c r="H549" s="2"/>
      <c r="I549" s="4"/>
      <c r="J549" s="2"/>
      <c r="K549" s="2"/>
      <c r="L549" s="5"/>
      <c r="M549" s="2"/>
      <c r="N549" s="2"/>
      <c r="O549" s="5"/>
      <c r="P549" s="5"/>
      <c r="Q549" s="2"/>
      <c r="R549" s="2"/>
      <c r="S549" s="5"/>
      <c r="T549" s="5"/>
      <c r="U549" s="5"/>
    </row>
    <row r="550" spans="1:21" ht="13.2" x14ac:dyDescent="0.25">
      <c r="A550" s="12"/>
      <c r="B550" s="5"/>
      <c r="C550" s="3"/>
      <c r="D550" s="2"/>
      <c r="E550" s="2"/>
      <c r="F550" s="3"/>
      <c r="G550" s="2"/>
      <c r="H550" s="2"/>
      <c r="I550" s="4"/>
      <c r="J550" s="2"/>
      <c r="K550" s="2"/>
      <c r="L550" s="5"/>
      <c r="M550" s="2"/>
      <c r="N550" s="2"/>
      <c r="O550" s="5"/>
      <c r="P550" s="5"/>
      <c r="Q550" s="2"/>
      <c r="R550" s="2"/>
      <c r="S550" s="5"/>
      <c r="T550" s="5"/>
      <c r="U550" s="5"/>
    </row>
    <row r="551" spans="1:21" ht="13.2" x14ac:dyDescent="0.25">
      <c r="A551" s="12"/>
      <c r="B551" s="5"/>
      <c r="C551" s="3"/>
      <c r="D551" s="2"/>
      <c r="E551" s="2"/>
      <c r="F551" s="3"/>
      <c r="G551" s="2"/>
      <c r="H551" s="2"/>
      <c r="I551" s="4"/>
      <c r="J551" s="2"/>
      <c r="K551" s="2"/>
      <c r="L551" s="5"/>
      <c r="M551" s="2"/>
      <c r="N551" s="2"/>
      <c r="O551" s="5"/>
      <c r="P551" s="5"/>
      <c r="Q551" s="2"/>
      <c r="R551" s="2"/>
      <c r="S551" s="5"/>
      <c r="T551" s="5"/>
      <c r="U551" s="5"/>
    </row>
    <row r="552" spans="1:21" ht="13.2" x14ac:dyDescent="0.25">
      <c r="A552" s="12"/>
      <c r="B552" s="5"/>
      <c r="C552" s="3"/>
      <c r="D552" s="2"/>
      <c r="E552" s="2"/>
      <c r="F552" s="3"/>
      <c r="G552" s="2"/>
      <c r="H552" s="2"/>
      <c r="I552" s="4"/>
      <c r="J552" s="2"/>
      <c r="K552" s="2"/>
      <c r="L552" s="5"/>
      <c r="M552" s="2"/>
      <c r="N552" s="2"/>
      <c r="O552" s="5"/>
      <c r="P552" s="5"/>
      <c r="Q552" s="2"/>
      <c r="R552" s="2"/>
      <c r="S552" s="5"/>
      <c r="T552" s="5"/>
      <c r="U552" s="5"/>
    </row>
    <row r="553" spans="1:21" ht="13.2" x14ac:dyDescent="0.25">
      <c r="A553" s="12"/>
      <c r="B553" s="5"/>
      <c r="C553" s="3"/>
      <c r="D553" s="2"/>
      <c r="E553" s="2"/>
      <c r="F553" s="3"/>
      <c r="G553" s="2"/>
      <c r="H553" s="2"/>
      <c r="I553" s="4"/>
      <c r="J553" s="2"/>
      <c r="K553" s="2"/>
      <c r="L553" s="5"/>
      <c r="M553" s="2"/>
      <c r="N553" s="2"/>
      <c r="O553" s="5"/>
      <c r="P553" s="5"/>
      <c r="Q553" s="2"/>
      <c r="R553" s="2"/>
      <c r="S553" s="5"/>
      <c r="T553" s="5"/>
      <c r="U553" s="5"/>
    </row>
    <row r="554" spans="1:21" ht="13.2" x14ac:dyDescent="0.25">
      <c r="A554" s="12"/>
      <c r="B554" s="5"/>
      <c r="C554" s="3"/>
      <c r="D554" s="2"/>
      <c r="E554" s="2"/>
      <c r="F554" s="3"/>
      <c r="G554" s="2"/>
      <c r="H554" s="2"/>
      <c r="I554" s="4"/>
      <c r="J554" s="2"/>
      <c r="K554" s="2"/>
      <c r="L554" s="5"/>
      <c r="M554" s="2"/>
      <c r="N554" s="2"/>
      <c r="O554" s="5"/>
      <c r="P554" s="5"/>
      <c r="Q554" s="2"/>
      <c r="R554" s="2"/>
      <c r="S554" s="5"/>
      <c r="T554" s="5"/>
      <c r="U554" s="5"/>
    </row>
    <row r="555" spans="1:21" ht="13.2" x14ac:dyDescent="0.25">
      <c r="A555" s="12"/>
      <c r="B555" s="5"/>
      <c r="C555" s="3"/>
      <c r="D555" s="2"/>
      <c r="E555" s="2"/>
      <c r="F555" s="3"/>
      <c r="G555" s="2"/>
      <c r="H555" s="2"/>
      <c r="I555" s="4"/>
      <c r="J555" s="2"/>
      <c r="K555" s="2"/>
      <c r="L555" s="5"/>
      <c r="M555" s="2"/>
      <c r="N555" s="2"/>
      <c r="O555" s="5"/>
      <c r="P555" s="5"/>
      <c r="Q555" s="2"/>
      <c r="R555" s="2"/>
      <c r="S555" s="5"/>
      <c r="T555" s="5"/>
      <c r="U555" s="5"/>
    </row>
    <row r="556" spans="1:21" ht="13.2" x14ac:dyDescent="0.25">
      <c r="A556" s="12"/>
      <c r="B556" s="5"/>
      <c r="C556" s="3"/>
      <c r="D556" s="2"/>
      <c r="E556" s="2"/>
      <c r="F556" s="3"/>
      <c r="G556" s="2"/>
      <c r="H556" s="2"/>
      <c r="I556" s="4"/>
      <c r="J556" s="2"/>
      <c r="K556" s="2"/>
      <c r="L556" s="5"/>
      <c r="M556" s="2"/>
      <c r="N556" s="2"/>
      <c r="O556" s="5"/>
      <c r="P556" s="5"/>
      <c r="Q556" s="2"/>
      <c r="R556" s="2"/>
      <c r="S556" s="5"/>
      <c r="T556" s="5"/>
      <c r="U556" s="5"/>
    </row>
    <row r="557" spans="1:21" ht="13.2" x14ac:dyDescent="0.25">
      <c r="A557" s="12"/>
      <c r="B557" s="5"/>
      <c r="C557" s="3"/>
      <c r="D557" s="2"/>
      <c r="E557" s="2"/>
      <c r="F557" s="3"/>
      <c r="G557" s="2"/>
      <c r="H557" s="2"/>
      <c r="I557" s="4"/>
      <c r="J557" s="2"/>
      <c r="K557" s="2"/>
      <c r="L557" s="5"/>
      <c r="M557" s="2"/>
      <c r="N557" s="2"/>
      <c r="O557" s="5"/>
      <c r="P557" s="5"/>
      <c r="Q557" s="2"/>
      <c r="R557" s="2"/>
      <c r="S557" s="5"/>
      <c r="T557" s="5"/>
      <c r="U557" s="5"/>
    </row>
    <row r="558" spans="1:21" ht="13.2" x14ac:dyDescent="0.25">
      <c r="A558" s="12"/>
      <c r="B558" s="5"/>
      <c r="C558" s="3"/>
      <c r="D558" s="2"/>
      <c r="E558" s="2"/>
      <c r="F558" s="3"/>
      <c r="G558" s="2"/>
      <c r="H558" s="2"/>
      <c r="I558" s="4"/>
      <c r="J558" s="2"/>
      <c r="K558" s="2"/>
      <c r="L558" s="5"/>
      <c r="M558" s="2"/>
      <c r="N558" s="2"/>
      <c r="O558" s="5"/>
      <c r="P558" s="5"/>
      <c r="Q558" s="2"/>
      <c r="R558" s="2"/>
      <c r="S558" s="5"/>
      <c r="T558" s="5"/>
      <c r="U558" s="5"/>
    </row>
    <row r="559" spans="1:21" ht="13.2" x14ac:dyDescent="0.25">
      <c r="A559" s="12"/>
      <c r="B559" s="5"/>
      <c r="C559" s="3"/>
      <c r="D559" s="2"/>
      <c r="E559" s="2"/>
      <c r="F559" s="3"/>
      <c r="G559" s="2"/>
      <c r="H559" s="2"/>
      <c r="I559" s="4"/>
      <c r="J559" s="2"/>
      <c r="K559" s="2"/>
      <c r="L559" s="5"/>
      <c r="M559" s="2"/>
      <c r="N559" s="2"/>
      <c r="O559" s="5"/>
      <c r="P559" s="5"/>
      <c r="Q559" s="2"/>
      <c r="R559" s="2"/>
      <c r="S559" s="5"/>
      <c r="T559" s="5"/>
      <c r="U559" s="5"/>
    </row>
    <row r="560" spans="1:21" ht="13.2" x14ac:dyDescent="0.25">
      <c r="A560" s="12"/>
      <c r="B560" s="5"/>
      <c r="C560" s="3"/>
      <c r="D560" s="2"/>
      <c r="E560" s="2"/>
      <c r="F560" s="3"/>
      <c r="G560" s="2"/>
      <c r="H560" s="2"/>
      <c r="I560" s="4"/>
      <c r="J560" s="2"/>
      <c r="K560" s="2"/>
      <c r="L560" s="5"/>
      <c r="M560" s="2"/>
      <c r="N560" s="2"/>
      <c r="O560" s="5"/>
      <c r="P560" s="5"/>
      <c r="Q560" s="2"/>
      <c r="R560" s="2"/>
      <c r="S560" s="5"/>
      <c r="T560" s="5"/>
      <c r="U560" s="5"/>
    </row>
    <row r="561" spans="1:21" ht="13.2" x14ac:dyDescent="0.25">
      <c r="A561" s="12"/>
      <c r="B561" s="5"/>
      <c r="C561" s="3"/>
      <c r="D561" s="2"/>
      <c r="E561" s="2"/>
      <c r="F561" s="3"/>
      <c r="G561" s="2"/>
      <c r="H561" s="2"/>
      <c r="I561" s="4"/>
      <c r="J561" s="2"/>
      <c r="K561" s="2"/>
      <c r="L561" s="5"/>
      <c r="M561" s="2"/>
      <c r="N561" s="2"/>
      <c r="O561" s="5"/>
      <c r="P561" s="5"/>
      <c r="Q561" s="2"/>
      <c r="R561" s="2"/>
      <c r="S561" s="5"/>
      <c r="T561" s="5"/>
      <c r="U561" s="5"/>
    </row>
    <row r="562" spans="1:21" ht="13.2" x14ac:dyDescent="0.25">
      <c r="A562" s="12"/>
      <c r="B562" s="5"/>
      <c r="C562" s="3"/>
      <c r="D562" s="2"/>
      <c r="E562" s="2"/>
      <c r="F562" s="3"/>
      <c r="G562" s="2"/>
      <c r="H562" s="2"/>
      <c r="I562" s="4"/>
      <c r="J562" s="2"/>
      <c r="K562" s="2"/>
      <c r="L562" s="5"/>
      <c r="M562" s="2"/>
      <c r="N562" s="2"/>
      <c r="O562" s="5"/>
      <c r="P562" s="5"/>
      <c r="Q562" s="2"/>
      <c r="R562" s="2"/>
      <c r="S562" s="5"/>
      <c r="T562" s="5"/>
      <c r="U562" s="5"/>
    </row>
    <row r="563" spans="1:21" ht="13.2" x14ac:dyDescent="0.25">
      <c r="A563" s="12"/>
      <c r="B563" s="5"/>
      <c r="C563" s="3"/>
      <c r="D563" s="2"/>
      <c r="E563" s="2"/>
      <c r="F563" s="3"/>
      <c r="G563" s="2"/>
      <c r="H563" s="2"/>
      <c r="I563" s="4"/>
      <c r="J563" s="2"/>
      <c r="K563" s="2"/>
      <c r="L563" s="5"/>
      <c r="M563" s="2"/>
      <c r="N563" s="2"/>
      <c r="O563" s="5"/>
      <c r="P563" s="5"/>
      <c r="Q563" s="2"/>
      <c r="R563" s="2"/>
      <c r="S563" s="5"/>
      <c r="T563" s="5"/>
      <c r="U563" s="5"/>
    </row>
    <row r="564" spans="1:21" ht="13.2" x14ac:dyDescent="0.25">
      <c r="A564" s="12"/>
      <c r="B564" s="5"/>
      <c r="C564" s="3"/>
      <c r="D564" s="2"/>
      <c r="E564" s="2"/>
      <c r="F564" s="3"/>
      <c r="G564" s="2"/>
      <c r="H564" s="2"/>
      <c r="I564" s="4"/>
      <c r="J564" s="2"/>
      <c r="K564" s="2"/>
      <c r="L564" s="5"/>
      <c r="M564" s="2"/>
      <c r="N564" s="2"/>
      <c r="O564" s="5"/>
      <c r="P564" s="5"/>
      <c r="Q564" s="2"/>
      <c r="R564" s="2"/>
      <c r="S564" s="5"/>
      <c r="T564" s="5"/>
      <c r="U564" s="5"/>
    </row>
    <row r="565" spans="1:21" ht="13.2" x14ac:dyDescent="0.25">
      <c r="A565" s="12"/>
      <c r="B565" s="5"/>
      <c r="C565" s="3"/>
      <c r="D565" s="2"/>
      <c r="E565" s="2"/>
      <c r="F565" s="3"/>
      <c r="G565" s="2"/>
      <c r="H565" s="2"/>
      <c r="I565" s="4"/>
      <c r="J565" s="2"/>
      <c r="K565" s="2"/>
      <c r="L565" s="5"/>
      <c r="M565" s="2"/>
      <c r="N565" s="2"/>
      <c r="O565" s="5"/>
      <c r="P565" s="5"/>
      <c r="Q565" s="2"/>
      <c r="R565" s="2"/>
      <c r="S565" s="5"/>
      <c r="T565" s="5"/>
      <c r="U565" s="5"/>
    </row>
    <row r="566" spans="1:21" ht="13.2" x14ac:dyDescent="0.25">
      <c r="A566" s="12"/>
      <c r="B566" s="5"/>
      <c r="C566" s="3"/>
      <c r="D566" s="2"/>
      <c r="E566" s="2"/>
      <c r="F566" s="3"/>
      <c r="G566" s="2"/>
      <c r="H566" s="2"/>
      <c r="I566" s="4"/>
      <c r="J566" s="2"/>
      <c r="K566" s="2"/>
      <c r="L566" s="5"/>
      <c r="M566" s="2"/>
      <c r="N566" s="2"/>
      <c r="O566" s="5"/>
      <c r="P566" s="5"/>
      <c r="Q566" s="2"/>
      <c r="R566" s="2"/>
      <c r="S566" s="5"/>
      <c r="T566" s="5"/>
      <c r="U566" s="5"/>
    </row>
    <row r="567" spans="1:21" ht="13.2" x14ac:dyDescent="0.25">
      <c r="A567" s="12"/>
      <c r="B567" s="5"/>
      <c r="C567" s="3"/>
      <c r="D567" s="2"/>
      <c r="E567" s="2"/>
      <c r="F567" s="3"/>
      <c r="G567" s="2"/>
      <c r="H567" s="2"/>
      <c r="I567" s="4"/>
      <c r="J567" s="2"/>
      <c r="K567" s="2"/>
      <c r="L567" s="5"/>
      <c r="M567" s="2"/>
      <c r="N567" s="2"/>
      <c r="O567" s="5"/>
      <c r="P567" s="5"/>
      <c r="Q567" s="2"/>
      <c r="R567" s="2"/>
      <c r="S567" s="5"/>
      <c r="T567" s="5"/>
      <c r="U567" s="5"/>
    </row>
    <row r="568" spans="1:21" ht="13.2" x14ac:dyDescent="0.25">
      <c r="A568" s="12"/>
      <c r="B568" s="5"/>
      <c r="C568" s="3"/>
      <c r="D568" s="2"/>
      <c r="E568" s="2"/>
      <c r="F568" s="3"/>
      <c r="G568" s="2"/>
      <c r="H568" s="2"/>
      <c r="I568" s="4"/>
      <c r="J568" s="2"/>
      <c r="K568" s="2"/>
      <c r="L568" s="5"/>
      <c r="M568" s="2"/>
      <c r="N568" s="2"/>
      <c r="O568" s="5"/>
      <c r="P568" s="5"/>
      <c r="Q568" s="2"/>
      <c r="R568" s="2"/>
      <c r="S568" s="5"/>
      <c r="T568" s="5"/>
      <c r="U568" s="5"/>
    </row>
    <row r="569" spans="1:21" ht="13.2" x14ac:dyDescent="0.25">
      <c r="A569" s="12"/>
      <c r="B569" s="5"/>
      <c r="C569" s="3"/>
      <c r="D569" s="2"/>
      <c r="E569" s="2"/>
      <c r="F569" s="3"/>
      <c r="G569" s="2"/>
      <c r="H569" s="2"/>
      <c r="I569" s="4"/>
      <c r="J569" s="2"/>
      <c r="K569" s="2"/>
      <c r="L569" s="5"/>
      <c r="M569" s="2"/>
      <c r="N569" s="2"/>
      <c r="O569" s="5"/>
      <c r="P569" s="5"/>
      <c r="Q569" s="2"/>
      <c r="R569" s="2"/>
      <c r="S569" s="5"/>
      <c r="T569" s="5"/>
      <c r="U569" s="5"/>
    </row>
    <row r="570" spans="1:21" ht="13.2" x14ac:dyDescent="0.25">
      <c r="A570" s="12"/>
      <c r="B570" s="5"/>
      <c r="C570" s="3"/>
      <c r="D570" s="2"/>
      <c r="E570" s="2"/>
      <c r="F570" s="3"/>
      <c r="G570" s="2"/>
      <c r="H570" s="2"/>
      <c r="I570" s="4"/>
      <c r="J570" s="2"/>
      <c r="K570" s="2"/>
      <c r="L570" s="5"/>
      <c r="M570" s="2"/>
      <c r="N570" s="2"/>
      <c r="O570" s="5"/>
      <c r="P570" s="5"/>
      <c r="Q570" s="2"/>
      <c r="R570" s="2"/>
      <c r="S570" s="5"/>
      <c r="T570" s="5"/>
      <c r="U570" s="5"/>
    </row>
    <row r="571" spans="1:21" ht="13.2" x14ac:dyDescent="0.25">
      <c r="A571" s="12"/>
      <c r="B571" s="5"/>
      <c r="C571" s="3"/>
      <c r="D571" s="2"/>
      <c r="E571" s="2"/>
      <c r="F571" s="3"/>
      <c r="G571" s="2"/>
      <c r="H571" s="2"/>
      <c r="I571" s="4"/>
      <c r="J571" s="2"/>
      <c r="K571" s="2"/>
      <c r="L571" s="5"/>
      <c r="M571" s="2"/>
      <c r="N571" s="2"/>
      <c r="O571" s="5"/>
      <c r="P571" s="5"/>
      <c r="Q571" s="2"/>
      <c r="R571" s="2"/>
      <c r="S571" s="5"/>
      <c r="T571" s="5"/>
      <c r="U571" s="5"/>
    </row>
    <row r="572" spans="1:21" ht="13.2" x14ac:dyDescent="0.25">
      <c r="A572" s="12"/>
      <c r="B572" s="5"/>
      <c r="C572" s="3"/>
      <c r="D572" s="2"/>
      <c r="E572" s="2"/>
      <c r="F572" s="3"/>
      <c r="G572" s="2"/>
      <c r="H572" s="2"/>
      <c r="I572" s="4"/>
      <c r="J572" s="2"/>
      <c r="K572" s="2"/>
      <c r="L572" s="5"/>
      <c r="M572" s="2"/>
      <c r="N572" s="2"/>
      <c r="O572" s="5"/>
      <c r="P572" s="5"/>
      <c r="Q572" s="2"/>
      <c r="R572" s="2"/>
      <c r="S572" s="5"/>
      <c r="T572" s="5"/>
      <c r="U572" s="5"/>
    </row>
    <row r="573" spans="1:21" ht="13.2" x14ac:dyDescent="0.25">
      <c r="A573" s="12"/>
      <c r="B573" s="5"/>
      <c r="C573" s="3"/>
      <c r="D573" s="2"/>
      <c r="E573" s="2"/>
      <c r="F573" s="3"/>
      <c r="G573" s="2"/>
      <c r="H573" s="2"/>
      <c r="I573" s="4"/>
      <c r="J573" s="2"/>
      <c r="K573" s="2"/>
      <c r="L573" s="5"/>
      <c r="M573" s="2"/>
      <c r="N573" s="2"/>
      <c r="O573" s="5"/>
      <c r="P573" s="5"/>
      <c r="Q573" s="2"/>
      <c r="R573" s="2"/>
      <c r="S573" s="5"/>
      <c r="T573" s="5"/>
      <c r="U573" s="5"/>
    </row>
    <row r="574" spans="1:21" ht="13.2" x14ac:dyDescent="0.25">
      <c r="A574" s="12"/>
      <c r="B574" s="5"/>
      <c r="C574" s="3"/>
      <c r="D574" s="2"/>
      <c r="E574" s="2"/>
      <c r="F574" s="3"/>
      <c r="G574" s="2"/>
      <c r="H574" s="2"/>
      <c r="I574" s="4"/>
      <c r="J574" s="2"/>
      <c r="K574" s="2"/>
      <c r="L574" s="5"/>
      <c r="M574" s="2"/>
      <c r="N574" s="2"/>
      <c r="O574" s="5"/>
      <c r="P574" s="5"/>
      <c r="Q574" s="2"/>
      <c r="R574" s="2"/>
      <c r="S574" s="5"/>
      <c r="T574" s="5"/>
      <c r="U574" s="5"/>
    </row>
    <row r="575" spans="1:21" ht="13.2" x14ac:dyDescent="0.25">
      <c r="A575" s="12"/>
      <c r="B575" s="5"/>
      <c r="C575" s="3"/>
      <c r="D575" s="2"/>
      <c r="E575" s="2"/>
      <c r="F575" s="3"/>
      <c r="G575" s="2"/>
      <c r="H575" s="2"/>
      <c r="I575" s="4"/>
      <c r="J575" s="2"/>
      <c r="K575" s="2"/>
      <c r="L575" s="5"/>
      <c r="M575" s="2"/>
      <c r="N575" s="2"/>
      <c r="O575" s="5"/>
      <c r="P575" s="5"/>
      <c r="Q575" s="2"/>
      <c r="R575" s="2"/>
      <c r="S575" s="5"/>
      <c r="T575" s="5"/>
      <c r="U575" s="5"/>
    </row>
    <row r="576" spans="1:21" ht="13.2" x14ac:dyDescent="0.25">
      <c r="A576" s="12"/>
      <c r="B576" s="5"/>
      <c r="C576" s="3"/>
      <c r="D576" s="2"/>
      <c r="E576" s="2"/>
      <c r="F576" s="3"/>
      <c r="G576" s="2"/>
      <c r="H576" s="2"/>
      <c r="I576" s="4"/>
      <c r="J576" s="2"/>
      <c r="K576" s="2"/>
      <c r="L576" s="5"/>
      <c r="M576" s="2"/>
      <c r="N576" s="2"/>
      <c r="O576" s="5"/>
      <c r="P576" s="5"/>
      <c r="Q576" s="2"/>
      <c r="R576" s="2"/>
      <c r="S576" s="5"/>
      <c r="T576" s="5"/>
      <c r="U576" s="5"/>
    </row>
    <row r="577" spans="1:21" ht="13.2" x14ac:dyDescent="0.25">
      <c r="A577" s="12"/>
      <c r="B577" s="5"/>
      <c r="C577" s="3"/>
      <c r="D577" s="2"/>
      <c r="E577" s="2"/>
      <c r="F577" s="3"/>
      <c r="G577" s="2"/>
      <c r="H577" s="2"/>
      <c r="I577" s="4"/>
      <c r="J577" s="2"/>
      <c r="K577" s="2"/>
      <c r="L577" s="5"/>
      <c r="M577" s="2"/>
      <c r="N577" s="2"/>
      <c r="O577" s="5"/>
      <c r="P577" s="5"/>
      <c r="Q577" s="2"/>
      <c r="R577" s="2"/>
      <c r="S577" s="5"/>
      <c r="T577" s="5"/>
      <c r="U577" s="5"/>
    </row>
    <row r="578" spans="1:21" ht="13.2" x14ac:dyDescent="0.25">
      <c r="A578" s="12"/>
      <c r="B578" s="5"/>
      <c r="C578" s="3"/>
      <c r="D578" s="2"/>
      <c r="E578" s="2"/>
      <c r="F578" s="3"/>
      <c r="G578" s="2"/>
      <c r="H578" s="2"/>
      <c r="I578" s="4"/>
      <c r="J578" s="2"/>
      <c r="K578" s="2"/>
      <c r="L578" s="5"/>
      <c r="M578" s="2"/>
      <c r="N578" s="2"/>
      <c r="O578" s="5"/>
      <c r="P578" s="5"/>
      <c r="Q578" s="2"/>
      <c r="R578" s="2"/>
      <c r="S578" s="5"/>
      <c r="T578" s="5"/>
      <c r="U578" s="5"/>
    </row>
    <row r="579" spans="1:21" ht="13.2" x14ac:dyDescent="0.25">
      <c r="A579" s="12"/>
      <c r="B579" s="5"/>
      <c r="C579" s="3"/>
      <c r="D579" s="2"/>
      <c r="E579" s="2"/>
      <c r="F579" s="3"/>
      <c r="G579" s="2"/>
      <c r="H579" s="2"/>
      <c r="I579" s="4"/>
      <c r="J579" s="2"/>
      <c r="K579" s="2"/>
      <c r="L579" s="5"/>
      <c r="M579" s="2"/>
      <c r="N579" s="2"/>
      <c r="O579" s="5"/>
      <c r="P579" s="5"/>
      <c r="Q579" s="2"/>
      <c r="R579" s="2"/>
      <c r="S579" s="5"/>
      <c r="T579" s="5"/>
      <c r="U579" s="5"/>
    </row>
    <row r="580" spans="1:21" ht="13.2" x14ac:dyDescent="0.25">
      <c r="A580" s="12"/>
      <c r="B580" s="5"/>
      <c r="C580" s="3"/>
      <c r="D580" s="2"/>
      <c r="E580" s="2"/>
      <c r="F580" s="3"/>
      <c r="G580" s="2"/>
      <c r="H580" s="2"/>
      <c r="I580" s="4"/>
      <c r="J580" s="2"/>
      <c r="K580" s="2"/>
      <c r="L580" s="5"/>
      <c r="M580" s="2"/>
      <c r="N580" s="2"/>
      <c r="O580" s="5"/>
      <c r="P580" s="5"/>
      <c r="Q580" s="2"/>
      <c r="R580" s="2"/>
      <c r="S580" s="5"/>
      <c r="T580" s="5"/>
      <c r="U580" s="5"/>
    </row>
    <row r="581" spans="1:21" ht="13.2" x14ac:dyDescent="0.25">
      <c r="A581" s="12"/>
      <c r="B581" s="5"/>
      <c r="C581" s="3"/>
      <c r="D581" s="2"/>
      <c r="E581" s="2"/>
      <c r="F581" s="3"/>
      <c r="G581" s="2"/>
      <c r="H581" s="2"/>
      <c r="I581" s="4"/>
      <c r="J581" s="2"/>
      <c r="K581" s="2"/>
      <c r="L581" s="5"/>
      <c r="M581" s="2"/>
      <c r="N581" s="2"/>
      <c r="O581" s="5"/>
      <c r="P581" s="5"/>
      <c r="Q581" s="2"/>
      <c r="R581" s="2"/>
      <c r="S581" s="5"/>
      <c r="T581" s="5"/>
      <c r="U581" s="5"/>
    </row>
    <row r="582" spans="1:21" ht="13.2" x14ac:dyDescent="0.25">
      <c r="A582" s="12"/>
      <c r="B582" s="5"/>
      <c r="C582" s="3"/>
      <c r="D582" s="2"/>
      <c r="E582" s="2"/>
      <c r="F582" s="3"/>
      <c r="G582" s="2"/>
      <c r="H582" s="2"/>
      <c r="I582" s="4"/>
      <c r="J582" s="2"/>
      <c r="K582" s="2"/>
      <c r="L582" s="5"/>
      <c r="M582" s="2"/>
      <c r="N582" s="2"/>
      <c r="O582" s="5"/>
      <c r="P582" s="5"/>
      <c r="Q582" s="2"/>
      <c r="R582" s="2"/>
      <c r="S582" s="5"/>
      <c r="T582" s="5"/>
      <c r="U582" s="5"/>
    </row>
    <row r="583" spans="1:21" ht="13.2" x14ac:dyDescent="0.25">
      <c r="A583" s="12"/>
      <c r="B583" s="5"/>
      <c r="C583" s="3"/>
      <c r="D583" s="2"/>
      <c r="E583" s="2"/>
      <c r="F583" s="3"/>
      <c r="G583" s="2"/>
      <c r="H583" s="2"/>
      <c r="I583" s="4"/>
      <c r="J583" s="2"/>
      <c r="K583" s="2"/>
      <c r="L583" s="5"/>
      <c r="M583" s="2"/>
      <c r="N583" s="2"/>
      <c r="O583" s="5"/>
      <c r="P583" s="5"/>
      <c r="Q583" s="2"/>
      <c r="R583" s="2"/>
      <c r="S583" s="5"/>
      <c r="T583" s="5"/>
      <c r="U583" s="5"/>
    </row>
    <row r="584" spans="1:21" ht="13.2" x14ac:dyDescent="0.25">
      <c r="A584" s="12"/>
      <c r="B584" s="5"/>
      <c r="C584" s="3"/>
      <c r="D584" s="2"/>
      <c r="E584" s="2"/>
      <c r="F584" s="3"/>
      <c r="G584" s="2"/>
      <c r="H584" s="2"/>
      <c r="I584" s="4"/>
      <c r="J584" s="2"/>
      <c r="K584" s="2"/>
      <c r="L584" s="5"/>
      <c r="M584" s="2"/>
      <c r="N584" s="2"/>
      <c r="O584" s="5"/>
      <c r="P584" s="5"/>
      <c r="Q584" s="2"/>
      <c r="R584" s="2"/>
      <c r="S584" s="5"/>
      <c r="T584" s="5"/>
      <c r="U584" s="5"/>
    </row>
    <row r="585" spans="1:21" ht="13.2" x14ac:dyDescent="0.25">
      <c r="A585" s="12"/>
      <c r="B585" s="5"/>
      <c r="C585" s="3"/>
      <c r="D585" s="2"/>
      <c r="E585" s="2"/>
      <c r="F585" s="3"/>
      <c r="G585" s="2"/>
      <c r="H585" s="2"/>
      <c r="I585" s="4"/>
      <c r="J585" s="2"/>
      <c r="K585" s="2"/>
      <c r="L585" s="5"/>
      <c r="M585" s="2"/>
      <c r="N585" s="2"/>
      <c r="O585" s="5"/>
      <c r="P585" s="5"/>
      <c r="Q585" s="2"/>
      <c r="R585" s="2"/>
      <c r="S585" s="5"/>
      <c r="T585" s="5"/>
      <c r="U585" s="5"/>
    </row>
    <row r="586" spans="1:21" ht="13.2" x14ac:dyDescent="0.25">
      <c r="A586" s="12"/>
      <c r="B586" s="5"/>
      <c r="C586" s="3"/>
      <c r="D586" s="2"/>
      <c r="E586" s="2"/>
      <c r="F586" s="3"/>
      <c r="G586" s="2"/>
      <c r="H586" s="2"/>
      <c r="I586" s="4"/>
      <c r="J586" s="2"/>
      <c r="K586" s="2"/>
      <c r="L586" s="5"/>
      <c r="M586" s="2"/>
      <c r="N586" s="2"/>
      <c r="O586" s="5"/>
      <c r="P586" s="5"/>
      <c r="Q586" s="2"/>
      <c r="R586" s="2"/>
      <c r="S586" s="5"/>
      <c r="T586" s="5"/>
      <c r="U586" s="5"/>
    </row>
    <row r="587" spans="1:21" ht="13.2" x14ac:dyDescent="0.25">
      <c r="A587" s="12"/>
      <c r="B587" s="5"/>
      <c r="C587" s="3"/>
      <c r="D587" s="2"/>
      <c r="E587" s="2"/>
      <c r="F587" s="3"/>
      <c r="G587" s="2"/>
      <c r="H587" s="2"/>
      <c r="I587" s="4"/>
      <c r="J587" s="2"/>
      <c r="K587" s="2"/>
      <c r="L587" s="5"/>
      <c r="M587" s="2"/>
      <c r="N587" s="2"/>
      <c r="O587" s="5"/>
      <c r="P587" s="5"/>
      <c r="Q587" s="2"/>
      <c r="R587" s="2"/>
      <c r="S587" s="5"/>
      <c r="T587" s="5"/>
      <c r="U587" s="5"/>
    </row>
    <row r="588" spans="1:21" ht="13.2" x14ac:dyDescent="0.25">
      <c r="A588" s="12"/>
      <c r="B588" s="5"/>
      <c r="C588" s="3"/>
      <c r="D588" s="2"/>
      <c r="E588" s="2"/>
      <c r="F588" s="3"/>
      <c r="G588" s="2"/>
      <c r="H588" s="2"/>
      <c r="I588" s="4"/>
      <c r="J588" s="2"/>
      <c r="K588" s="2"/>
      <c r="L588" s="5"/>
      <c r="M588" s="2"/>
      <c r="N588" s="2"/>
      <c r="O588" s="5"/>
      <c r="P588" s="5"/>
      <c r="Q588" s="2"/>
      <c r="R588" s="2"/>
      <c r="S588" s="5"/>
      <c r="T588" s="5"/>
      <c r="U588" s="5"/>
    </row>
    <row r="589" spans="1:21" ht="13.2" x14ac:dyDescent="0.25">
      <c r="A589" s="12"/>
      <c r="B589" s="5"/>
      <c r="C589" s="3"/>
      <c r="D589" s="2"/>
      <c r="E589" s="2"/>
      <c r="F589" s="3"/>
      <c r="G589" s="2"/>
      <c r="H589" s="2"/>
      <c r="I589" s="4"/>
      <c r="J589" s="2"/>
      <c r="K589" s="2"/>
      <c r="L589" s="5"/>
      <c r="M589" s="2"/>
      <c r="N589" s="2"/>
      <c r="O589" s="5"/>
      <c r="P589" s="5"/>
      <c r="Q589" s="2"/>
      <c r="R589" s="2"/>
      <c r="S589" s="5"/>
      <c r="T589" s="5"/>
      <c r="U589" s="5"/>
    </row>
    <row r="590" spans="1:21" ht="13.2" x14ac:dyDescent="0.25">
      <c r="A590" s="12"/>
      <c r="B590" s="5"/>
      <c r="C590" s="3"/>
      <c r="D590" s="2"/>
      <c r="E590" s="2"/>
      <c r="F590" s="3"/>
      <c r="G590" s="2"/>
      <c r="H590" s="2"/>
      <c r="I590" s="4"/>
      <c r="J590" s="2"/>
      <c r="K590" s="2"/>
      <c r="L590" s="5"/>
      <c r="M590" s="2"/>
      <c r="N590" s="2"/>
      <c r="O590" s="5"/>
      <c r="P590" s="5"/>
      <c r="Q590" s="2"/>
      <c r="R590" s="2"/>
      <c r="S590" s="5"/>
      <c r="T590" s="5"/>
      <c r="U590" s="5"/>
    </row>
    <row r="591" spans="1:21" ht="13.2" x14ac:dyDescent="0.25">
      <c r="A591" s="12"/>
      <c r="B591" s="5"/>
      <c r="C591" s="3"/>
      <c r="D591" s="2"/>
      <c r="E591" s="2"/>
      <c r="F591" s="3"/>
      <c r="G591" s="2"/>
      <c r="H591" s="2"/>
      <c r="I591" s="4"/>
      <c r="J591" s="2"/>
      <c r="K591" s="2"/>
      <c r="L591" s="5"/>
      <c r="M591" s="2"/>
      <c r="N591" s="2"/>
      <c r="O591" s="5"/>
      <c r="P591" s="5"/>
      <c r="Q591" s="2"/>
      <c r="R591" s="2"/>
      <c r="S591" s="5"/>
      <c r="T591" s="5"/>
      <c r="U591" s="5"/>
    </row>
    <row r="592" spans="1:21" ht="13.2" x14ac:dyDescent="0.25">
      <c r="A592" s="12"/>
      <c r="B592" s="5"/>
      <c r="C592" s="3"/>
      <c r="D592" s="2"/>
      <c r="E592" s="2"/>
      <c r="F592" s="3"/>
      <c r="G592" s="2"/>
      <c r="H592" s="2"/>
      <c r="I592" s="4"/>
      <c r="J592" s="2"/>
      <c r="K592" s="2"/>
      <c r="L592" s="5"/>
      <c r="M592" s="2"/>
      <c r="N592" s="2"/>
      <c r="O592" s="5"/>
      <c r="P592" s="5"/>
      <c r="Q592" s="2"/>
      <c r="R592" s="2"/>
      <c r="S592" s="5"/>
      <c r="T592" s="5"/>
      <c r="U592" s="5"/>
    </row>
    <row r="593" spans="1:21" ht="13.2" x14ac:dyDescent="0.25">
      <c r="A593" s="12"/>
      <c r="B593" s="5"/>
      <c r="C593" s="3"/>
      <c r="D593" s="2"/>
      <c r="E593" s="2"/>
      <c r="F593" s="3"/>
      <c r="G593" s="2"/>
      <c r="H593" s="2"/>
      <c r="I593" s="4"/>
      <c r="J593" s="2"/>
      <c r="K593" s="2"/>
      <c r="L593" s="5"/>
      <c r="M593" s="2"/>
      <c r="N593" s="2"/>
      <c r="O593" s="5"/>
      <c r="P593" s="5"/>
      <c r="Q593" s="2"/>
      <c r="R593" s="2"/>
      <c r="S593" s="5"/>
      <c r="T593" s="5"/>
      <c r="U593" s="5"/>
    </row>
    <row r="594" spans="1:21" ht="13.2" x14ac:dyDescent="0.25">
      <c r="A594" s="12"/>
      <c r="B594" s="5"/>
      <c r="C594" s="3"/>
      <c r="D594" s="2"/>
      <c r="E594" s="2"/>
      <c r="F594" s="3"/>
      <c r="G594" s="2"/>
      <c r="H594" s="2"/>
      <c r="I594" s="4"/>
      <c r="J594" s="2"/>
      <c r="K594" s="2"/>
      <c r="L594" s="5"/>
      <c r="M594" s="2"/>
      <c r="N594" s="2"/>
      <c r="O594" s="5"/>
      <c r="P594" s="5"/>
      <c r="Q594" s="2"/>
      <c r="R594" s="2"/>
      <c r="S594" s="5"/>
      <c r="T594" s="5"/>
      <c r="U594" s="5"/>
    </row>
    <row r="595" spans="1:21" ht="13.2" x14ac:dyDescent="0.25">
      <c r="A595" s="12"/>
      <c r="B595" s="5"/>
      <c r="C595" s="3"/>
      <c r="D595" s="2"/>
      <c r="E595" s="2"/>
      <c r="F595" s="3"/>
      <c r="G595" s="2"/>
      <c r="H595" s="2"/>
      <c r="I595" s="4"/>
      <c r="J595" s="2"/>
      <c r="K595" s="2"/>
      <c r="L595" s="5"/>
      <c r="M595" s="2"/>
      <c r="N595" s="2"/>
      <c r="O595" s="5"/>
      <c r="P595" s="5"/>
      <c r="Q595" s="2"/>
      <c r="R595" s="2"/>
      <c r="S595" s="5"/>
      <c r="T595" s="5"/>
      <c r="U595" s="5"/>
    </row>
    <row r="596" spans="1:21" ht="13.2" x14ac:dyDescent="0.25">
      <c r="A596" s="12"/>
      <c r="B596" s="5"/>
      <c r="C596" s="3"/>
      <c r="D596" s="2"/>
      <c r="E596" s="2"/>
      <c r="F596" s="3"/>
      <c r="G596" s="2"/>
      <c r="H596" s="2"/>
      <c r="I596" s="4"/>
      <c r="J596" s="2"/>
      <c r="K596" s="2"/>
      <c r="L596" s="5"/>
      <c r="M596" s="2"/>
      <c r="N596" s="2"/>
      <c r="O596" s="5"/>
      <c r="P596" s="5"/>
      <c r="Q596" s="2"/>
      <c r="R596" s="2"/>
      <c r="S596" s="5"/>
      <c r="T596" s="5"/>
      <c r="U596" s="5"/>
    </row>
    <row r="597" spans="1:21" ht="13.2" x14ac:dyDescent="0.25">
      <c r="A597" s="12"/>
      <c r="B597" s="5"/>
      <c r="C597" s="3"/>
      <c r="D597" s="2"/>
      <c r="E597" s="2"/>
      <c r="F597" s="3"/>
      <c r="G597" s="2"/>
      <c r="H597" s="2"/>
      <c r="I597" s="4"/>
      <c r="J597" s="2"/>
      <c r="K597" s="2"/>
      <c r="L597" s="5"/>
      <c r="M597" s="2"/>
      <c r="N597" s="2"/>
      <c r="O597" s="5"/>
      <c r="P597" s="5"/>
      <c r="Q597" s="2"/>
      <c r="R597" s="2"/>
      <c r="S597" s="5"/>
      <c r="T597" s="5"/>
      <c r="U597" s="5"/>
    </row>
    <row r="598" spans="1:21" ht="13.2" x14ac:dyDescent="0.25">
      <c r="A598" s="12"/>
      <c r="B598" s="5"/>
      <c r="C598" s="3"/>
      <c r="D598" s="2"/>
      <c r="E598" s="2"/>
      <c r="F598" s="3"/>
      <c r="G598" s="2"/>
      <c r="H598" s="2"/>
      <c r="I598" s="4"/>
      <c r="J598" s="2"/>
      <c r="K598" s="2"/>
      <c r="L598" s="5"/>
      <c r="M598" s="2"/>
      <c r="N598" s="2"/>
      <c r="O598" s="5"/>
      <c r="P598" s="5"/>
      <c r="Q598" s="2"/>
      <c r="R598" s="2"/>
      <c r="S598" s="5"/>
      <c r="T598" s="5"/>
      <c r="U598" s="5"/>
    </row>
    <row r="599" spans="1:21" ht="13.2" x14ac:dyDescent="0.25">
      <c r="A599" s="12"/>
      <c r="B599" s="5"/>
      <c r="C599" s="3"/>
      <c r="D599" s="2"/>
      <c r="E599" s="2"/>
      <c r="F599" s="3"/>
      <c r="G599" s="2"/>
      <c r="H599" s="2"/>
      <c r="I599" s="4"/>
      <c r="J599" s="2"/>
      <c r="K599" s="2"/>
      <c r="L599" s="5"/>
      <c r="M599" s="2"/>
      <c r="N599" s="2"/>
      <c r="O599" s="5"/>
      <c r="P599" s="5"/>
      <c r="Q599" s="2"/>
      <c r="R599" s="2"/>
      <c r="S599" s="5"/>
      <c r="T599" s="5"/>
      <c r="U599" s="5"/>
    </row>
    <row r="600" spans="1:21" ht="13.2" x14ac:dyDescent="0.25">
      <c r="A600" s="12"/>
      <c r="B600" s="5"/>
      <c r="C600" s="3"/>
      <c r="D600" s="2"/>
      <c r="E600" s="2"/>
      <c r="F600" s="3"/>
      <c r="G600" s="2"/>
      <c r="H600" s="2"/>
      <c r="I600" s="4"/>
      <c r="J600" s="2"/>
      <c r="K600" s="2"/>
      <c r="L600" s="5"/>
      <c r="M600" s="2"/>
      <c r="N600" s="2"/>
      <c r="O600" s="5"/>
      <c r="P600" s="5"/>
      <c r="Q600" s="2"/>
      <c r="R600" s="2"/>
      <c r="S600" s="5"/>
      <c r="T600" s="5"/>
      <c r="U600" s="5"/>
    </row>
    <row r="601" spans="1:21" ht="13.2" x14ac:dyDescent="0.25">
      <c r="A601" s="12"/>
      <c r="B601" s="5"/>
      <c r="C601" s="3"/>
      <c r="D601" s="2"/>
      <c r="E601" s="2"/>
      <c r="F601" s="3"/>
      <c r="G601" s="2"/>
      <c r="H601" s="2"/>
      <c r="I601" s="4"/>
      <c r="J601" s="2"/>
      <c r="K601" s="2"/>
      <c r="L601" s="5"/>
      <c r="M601" s="2"/>
      <c r="N601" s="2"/>
      <c r="O601" s="5"/>
      <c r="P601" s="5"/>
      <c r="Q601" s="2"/>
      <c r="R601" s="2"/>
      <c r="S601" s="5"/>
      <c r="T601" s="5"/>
      <c r="U601" s="5"/>
    </row>
    <row r="602" spans="1:21" ht="13.2" x14ac:dyDescent="0.25">
      <c r="A602" s="12"/>
      <c r="B602" s="5"/>
      <c r="C602" s="3"/>
      <c r="D602" s="2"/>
      <c r="E602" s="2"/>
      <c r="F602" s="3"/>
      <c r="G602" s="2"/>
      <c r="H602" s="2"/>
      <c r="I602" s="4"/>
      <c r="J602" s="2"/>
      <c r="K602" s="2"/>
      <c r="L602" s="5"/>
      <c r="M602" s="2"/>
      <c r="N602" s="2"/>
      <c r="O602" s="5"/>
      <c r="P602" s="5"/>
      <c r="Q602" s="2"/>
      <c r="R602" s="2"/>
      <c r="S602" s="5"/>
      <c r="T602" s="5"/>
      <c r="U602" s="5"/>
    </row>
    <row r="603" spans="1:21" ht="13.2" x14ac:dyDescent="0.25">
      <c r="A603" s="12"/>
      <c r="B603" s="5"/>
      <c r="C603" s="3"/>
      <c r="D603" s="2"/>
      <c r="E603" s="2"/>
      <c r="F603" s="3"/>
      <c r="G603" s="2"/>
      <c r="H603" s="2"/>
      <c r="I603" s="4"/>
      <c r="J603" s="2"/>
      <c r="K603" s="2"/>
      <c r="L603" s="5"/>
      <c r="M603" s="2"/>
      <c r="N603" s="2"/>
      <c r="O603" s="5"/>
      <c r="P603" s="5"/>
      <c r="Q603" s="2"/>
      <c r="R603" s="2"/>
      <c r="S603" s="5"/>
      <c r="T603" s="5"/>
      <c r="U603" s="5"/>
    </row>
    <row r="604" spans="1:21" ht="13.2" x14ac:dyDescent="0.25">
      <c r="A604" s="12"/>
      <c r="B604" s="5"/>
      <c r="C604" s="3"/>
      <c r="D604" s="2"/>
      <c r="E604" s="2"/>
      <c r="F604" s="3"/>
      <c r="G604" s="2"/>
      <c r="H604" s="2"/>
      <c r="I604" s="4"/>
      <c r="J604" s="2"/>
      <c r="K604" s="2"/>
      <c r="L604" s="5"/>
      <c r="M604" s="2"/>
      <c r="N604" s="2"/>
      <c r="O604" s="5"/>
      <c r="P604" s="5"/>
      <c r="Q604" s="2"/>
      <c r="R604" s="2"/>
      <c r="S604" s="5"/>
      <c r="T604" s="5"/>
      <c r="U604" s="5"/>
    </row>
    <row r="605" spans="1:21" ht="13.2" x14ac:dyDescent="0.25">
      <c r="A605" s="12"/>
      <c r="B605" s="5"/>
      <c r="C605" s="3"/>
      <c r="D605" s="2"/>
      <c r="E605" s="2"/>
      <c r="F605" s="3"/>
      <c r="G605" s="2"/>
      <c r="H605" s="2"/>
      <c r="I605" s="4"/>
      <c r="J605" s="2"/>
      <c r="K605" s="2"/>
      <c r="L605" s="5"/>
      <c r="M605" s="2"/>
      <c r="N605" s="2"/>
      <c r="O605" s="5"/>
      <c r="P605" s="5"/>
      <c r="Q605" s="2"/>
      <c r="R605" s="2"/>
      <c r="S605" s="5"/>
      <c r="T605" s="5"/>
      <c r="U605" s="5"/>
    </row>
    <row r="606" spans="1:21" ht="13.2" x14ac:dyDescent="0.25">
      <c r="A606" s="12"/>
      <c r="B606" s="5"/>
      <c r="C606" s="3"/>
      <c r="D606" s="2"/>
      <c r="E606" s="2"/>
      <c r="F606" s="3"/>
      <c r="G606" s="2"/>
      <c r="H606" s="2"/>
      <c r="I606" s="4"/>
      <c r="J606" s="2"/>
      <c r="K606" s="2"/>
      <c r="L606" s="5"/>
      <c r="M606" s="2"/>
      <c r="N606" s="2"/>
      <c r="O606" s="5"/>
      <c r="P606" s="5"/>
      <c r="Q606" s="2"/>
      <c r="R606" s="2"/>
      <c r="S606" s="5"/>
      <c r="T606" s="5"/>
      <c r="U606" s="5"/>
    </row>
    <row r="607" spans="1:21" ht="13.2" x14ac:dyDescent="0.25">
      <c r="A607" s="12"/>
      <c r="B607" s="5"/>
      <c r="C607" s="3"/>
      <c r="D607" s="2"/>
      <c r="E607" s="2"/>
      <c r="F607" s="3"/>
      <c r="G607" s="2"/>
      <c r="H607" s="2"/>
      <c r="I607" s="4"/>
      <c r="J607" s="2"/>
      <c r="K607" s="2"/>
      <c r="L607" s="5"/>
      <c r="M607" s="2"/>
      <c r="N607" s="2"/>
      <c r="O607" s="5"/>
      <c r="P607" s="5"/>
      <c r="Q607" s="2"/>
      <c r="R607" s="2"/>
      <c r="S607" s="5"/>
      <c r="T607" s="5"/>
      <c r="U607" s="5"/>
    </row>
    <row r="608" spans="1:21" ht="13.2" x14ac:dyDescent="0.25">
      <c r="A608" s="12"/>
      <c r="B608" s="5"/>
      <c r="C608" s="3"/>
      <c r="D608" s="2"/>
      <c r="E608" s="2"/>
      <c r="F608" s="3"/>
      <c r="G608" s="2"/>
      <c r="H608" s="2"/>
      <c r="I608" s="4"/>
      <c r="J608" s="2"/>
      <c r="K608" s="2"/>
      <c r="L608" s="5"/>
      <c r="M608" s="2"/>
      <c r="N608" s="2"/>
      <c r="O608" s="5"/>
      <c r="P608" s="5"/>
      <c r="Q608" s="2"/>
      <c r="R608" s="2"/>
      <c r="S608" s="5"/>
      <c r="T608" s="5"/>
      <c r="U608" s="5"/>
    </row>
    <row r="609" spans="1:21" ht="13.2" x14ac:dyDescent="0.25">
      <c r="A609" s="12"/>
      <c r="B609" s="5"/>
      <c r="C609" s="3"/>
      <c r="D609" s="2"/>
      <c r="E609" s="2"/>
      <c r="F609" s="3"/>
      <c r="G609" s="2"/>
      <c r="H609" s="2"/>
      <c r="I609" s="4"/>
      <c r="J609" s="2"/>
      <c r="K609" s="2"/>
      <c r="L609" s="5"/>
      <c r="M609" s="2"/>
      <c r="N609" s="2"/>
      <c r="O609" s="5"/>
      <c r="P609" s="5"/>
      <c r="Q609" s="2"/>
      <c r="R609" s="2"/>
      <c r="S609" s="5"/>
      <c r="T609" s="5"/>
      <c r="U609" s="5"/>
    </row>
    <row r="610" spans="1:21" ht="13.2" x14ac:dyDescent="0.25">
      <c r="A610" s="12"/>
      <c r="B610" s="5"/>
      <c r="C610" s="3"/>
      <c r="D610" s="2"/>
      <c r="E610" s="2"/>
      <c r="F610" s="3"/>
      <c r="G610" s="2"/>
      <c r="H610" s="2"/>
      <c r="I610" s="4"/>
      <c r="J610" s="2"/>
      <c r="K610" s="2"/>
      <c r="L610" s="5"/>
      <c r="M610" s="2"/>
      <c r="N610" s="2"/>
      <c r="O610" s="5"/>
      <c r="P610" s="5"/>
      <c r="Q610" s="2"/>
      <c r="R610" s="2"/>
      <c r="S610" s="5"/>
      <c r="T610" s="5"/>
      <c r="U610" s="5"/>
    </row>
    <row r="611" spans="1:21" ht="13.2" x14ac:dyDescent="0.25">
      <c r="A611" s="12"/>
      <c r="B611" s="5"/>
      <c r="C611" s="3"/>
      <c r="D611" s="2"/>
      <c r="E611" s="2"/>
      <c r="F611" s="3"/>
      <c r="G611" s="2"/>
      <c r="H611" s="2"/>
      <c r="I611" s="4"/>
      <c r="J611" s="2"/>
      <c r="K611" s="2"/>
      <c r="L611" s="5"/>
      <c r="M611" s="2"/>
      <c r="N611" s="2"/>
      <c r="O611" s="5"/>
      <c r="P611" s="5"/>
      <c r="Q611" s="2"/>
      <c r="R611" s="2"/>
      <c r="S611" s="5"/>
      <c r="T611" s="5"/>
      <c r="U611" s="5"/>
    </row>
    <row r="612" spans="1:21" ht="13.2" x14ac:dyDescent="0.25">
      <c r="A612" s="12"/>
      <c r="B612" s="5"/>
      <c r="C612" s="3"/>
      <c r="D612" s="2"/>
      <c r="E612" s="2"/>
      <c r="F612" s="3"/>
      <c r="G612" s="2"/>
      <c r="H612" s="2"/>
      <c r="I612" s="4"/>
      <c r="J612" s="2"/>
      <c r="K612" s="2"/>
      <c r="L612" s="5"/>
      <c r="M612" s="2"/>
      <c r="N612" s="2"/>
      <c r="O612" s="5"/>
      <c r="P612" s="5"/>
      <c r="Q612" s="2"/>
      <c r="R612" s="2"/>
      <c r="S612" s="5"/>
      <c r="T612" s="5"/>
      <c r="U612" s="5"/>
    </row>
    <row r="613" spans="1:21" ht="13.2" x14ac:dyDescent="0.25">
      <c r="A613" s="12"/>
      <c r="B613" s="5"/>
      <c r="C613" s="3"/>
      <c r="D613" s="2"/>
      <c r="E613" s="2"/>
      <c r="F613" s="3"/>
      <c r="G613" s="2"/>
      <c r="H613" s="2"/>
      <c r="I613" s="4"/>
      <c r="J613" s="2"/>
      <c r="K613" s="2"/>
      <c r="L613" s="5"/>
      <c r="M613" s="2"/>
      <c r="N613" s="2"/>
      <c r="O613" s="5"/>
      <c r="P613" s="5"/>
      <c r="Q613" s="2"/>
      <c r="R613" s="2"/>
      <c r="S613" s="5"/>
      <c r="T613" s="5"/>
      <c r="U613" s="5"/>
    </row>
    <row r="614" spans="1:21" ht="13.2" x14ac:dyDescent="0.25">
      <c r="A614" s="12"/>
      <c r="B614" s="5"/>
      <c r="C614" s="3"/>
      <c r="D614" s="2"/>
      <c r="E614" s="2"/>
      <c r="F614" s="3"/>
      <c r="G614" s="2"/>
      <c r="H614" s="2"/>
      <c r="I614" s="4"/>
      <c r="J614" s="2"/>
      <c r="K614" s="2"/>
      <c r="L614" s="5"/>
      <c r="M614" s="2"/>
      <c r="N614" s="2"/>
      <c r="O614" s="5"/>
      <c r="P614" s="5"/>
      <c r="Q614" s="2"/>
      <c r="R614" s="2"/>
      <c r="S614" s="5"/>
      <c r="T614" s="5"/>
      <c r="U614" s="5"/>
    </row>
    <row r="615" spans="1:21" ht="13.2" x14ac:dyDescent="0.25">
      <c r="A615" s="12"/>
      <c r="B615" s="5"/>
      <c r="C615" s="3"/>
      <c r="D615" s="2"/>
      <c r="E615" s="2"/>
      <c r="F615" s="3"/>
      <c r="G615" s="2"/>
      <c r="H615" s="2"/>
      <c r="I615" s="4"/>
      <c r="J615" s="2"/>
      <c r="K615" s="2"/>
      <c r="L615" s="5"/>
      <c r="M615" s="2"/>
      <c r="N615" s="2"/>
      <c r="O615" s="5"/>
      <c r="P615" s="5"/>
      <c r="Q615" s="2"/>
      <c r="R615" s="2"/>
      <c r="S615" s="5"/>
      <c r="T615" s="5"/>
      <c r="U615" s="5"/>
    </row>
    <row r="616" spans="1:21" ht="13.2" x14ac:dyDescent="0.25">
      <c r="A616" s="12"/>
      <c r="B616" s="5"/>
      <c r="C616" s="3"/>
      <c r="D616" s="2"/>
      <c r="E616" s="2"/>
      <c r="F616" s="3"/>
      <c r="G616" s="2"/>
      <c r="H616" s="2"/>
      <c r="I616" s="4"/>
      <c r="J616" s="2"/>
      <c r="K616" s="2"/>
      <c r="L616" s="5"/>
      <c r="M616" s="2"/>
      <c r="N616" s="2"/>
      <c r="O616" s="5"/>
      <c r="P616" s="5"/>
      <c r="Q616" s="2"/>
      <c r="R616" s="2"/>
      <c r="S616" s="5"/>
      <c r="T616" s="5"/>
      <c r="U616" s="5"/>
    </row>
    <row r="617" spans="1:21" ht="13.2" x14ac:dyDescent="0.25">
      <c r="A617" s="12"/>
      <c r="B617" s="5"/>
      <c r="C617" s="3"/>
      <c r="D617" s="2"/>
      <c r="E617" s="2"/>
      <c r="F617" s="3"/>
      <c r="G617" s="2"/>
      <c r="H617" s="2"/>
      <c r="I617" s="4"/>
      <c r="J617" s="2"/>
      <c r="K617" s="2"/>
      <c r="L617" s="5"/>
      <c r="M617" s="2"/>
      <c r="N617" s="2"/>
      <c r="O617" s="5"/>
      <c r="P617" s="5"/>
      <c r="Q617" s="2"/>
      <c r="R617" s="2"/>
      <c r="S617" s="5"/>
      <c r="T617" s="5"/>
      <c r="U617" s="5"/>
    </row>
    <row r="618" spans="1:21" ht="13.2" x14ac:dyDescent="0.25">
      <c r="A618" s="12"/>
      <c r="B618" s="5"/>
      <c r="C618" s="3"/>
      <c r="D618" s="2"/>
      <c r="E618" s="2"/>
      <c r="F618" s="3"/>
      <c r="G618" s="2"/>
      <c r="H618" s="2"/>
      <c r="I618" s="4"/>
      <c r="J618" s="2"/>
      <c r="K618" s="2"/>
      <c r="L618" s="5"/>
      <c r="M618" s="2"/>
      <c r="N618" s="2"/>
      <c r="O618" s="5"/>
      <c r="P618" s="5"/>
      <c r="Q618" s="2"/>
      <c r="R618" s="2"/>
      <c r="S618" s="5"/>
      <c r="T618" s="5"/>
      <c r="U618" s="5"/>
    </row>
    <row r="619" spans="1:21" ht="13.2" x14ac:dyDescent="0.25">
      <c r="A619" s="12"/>
      <c r="B619" s="5"/>
      <c r="C619" s="3"/>
      <c r="D619" s="2"/>
      <c r="E619" s="2"/>
      <c r="F619" s="3"/>
      <c r="G619" s="2"/>
      <c r="H619" s="2"/>
      <c r="I619" s="4"/>
      <c r="J619" s="2"/>
      <c r="K619" s="2"/>
      <c r="L619" s="5"/>
      <c r="M619" s="2"/>
      <c r="N619" s="2"/>
      <c r="O619" s="5"/>
      <c r="P619" s="5"/>
      <c r="Q619" s="2"/>
      <c r="R619" s="2"/>
      <c r="S619" s="5"/>
      <c r="T619" s="5"/>
      <c r="U619" s="5"/>
    </row>
    <row r="620" spans="1:21" ht="13.2" x14ac:dyDescent="0.25">
      <c r="A620" s="12"/>
      <c r="B620" s="5"/>
      <c r="C620" s="3"/>
      <c r="D620" s="2"/>
      <c r="E620" s="2"/>
      <c r="F620" s="3"/>
      <c r="G620" s="2"/>
      <c r="H620" s="2"/>
      <c r="I620" s="4"/>
      <c r="J620" s="2"/>
      <c r="K620" s="2"/>
      <c r="L620" s="5"/>
      <c r="M620" s="2"/>
      <c r="N620" s="2"/>
      <c r="O620" s="5"/>
      <c r="P620" s="5"/>
      <c r="Q620" s="2"/>
      <c r="R620" s="2"/>
      <c r="S620" s="5"/>
      <c r="T620" s="5"/>
      <c r="U620" s="5"/>
    </row>
    <row r="621" spans="1:21" ht="13.2" x14ac:dyDescent="0.25">
      <c r="A621" s="12"/>
      <c r="B621" s="5"/>
      <c r="C621" s="3"/>
      <c r="D621" s="2"/>
      <c r="E621" s="2"/>
      <c r="F621" s="3"/>
      <c r="G621" s="2"/>
      <c r="H621" s="2"/>
      <c r="I621" s="4"/>
      <c r="J621" s="2"/>
      <c r="K621" s="2"/>
      <c r="L621" s="5"/>
      <c r="M621" s="2"/>
      <c r="N621" s="2"/>
      <c r="O621" s="5"/>
      <c r="P621" s="5"/>
      <c r="Q621" s="2"/>
      <c r="R621" s="2"/>
      <c r="S621" s="5"/>
      <c r="T621" s="5"/>
      <c r="U621" s="5"/>
    </row>
    <row r="622" spans="1:21" ht="13.2" x14ac:dyDescent="0.25">
      <c r="A622" s="12"/>
      <c r="B622" s="5"/>
      <c r="C622" s="3"/>
      <c r="D622" s="2"/>
      <c r="E622" s="2"/>
      <c r="F622" s="3"/>
      <c r="G622" s="2"/>
      <c r="H622" s="2"/>
      <c r="I622" s="4"/>
      <c r="J622" s="2"/>
      <c r="K622" s="2"/>
      <c r="L622" s="5"/>
      <c r="M622" s="2"/>
      <c r="N622" s="2"/>
      <c r="O622" s="5"/>
      <c r="P622" s="5"/>
      <c r="Q622" s="2"/>
      <c r="R622" s="2"/>
      <c r="S622" s="5"/>
      <c r="T622" s="5"/>
      <c r="U622" s="5"/>
    </row>
    <row r="623" spans="1:21" ht="13.2" x14ac:dyDescent="0.25">
      <c r="A623" s="12"/>
      <c r="B623" s="5"/>
      <c r="C623" s="3"/>
      <c r="D623" s="2"/>
      <c r="E623" s="2"/>
      <c r="F623" s="3"/>
      <c r="G623" s="2"/>
      <c r="H623" s="2"/>
      <c r="I623" s="4"/>
      <c r="J623" s="2"/>
      <c r="K623" s="2"/>
      <c r="L623" s="5"/>
      <c r="M623" s="2"/>
      <c r="N623" s="2"/>
      <c r="O623" s="5"/>
      <c r="P623" s="5"/>
      <c r="Q623" s="2"/>
      <c r="R623" s="2"/>
      <c r="S623" s="5"/>
      <c r="T623" s="5"/>
      <c r="U623" s="5"/>
    </row>
    <row r="624" spans="1:21" ht="13.2" x14ac:dyDescent="0.25">
      <c r="A624" s="12"/>
      <c r="B624" s="5"/>
      <c r="C624" s="3"/>
      <c r="D624" s="2"/>
      <c r="E624" s="2"/>
      <c r="F624" s="3"/>
      <c r="G624" s="2"/>
      <c r="H624" s="2"/>
      <c r="I624" s="4"/>
      <c r="J624" s="2"/>
      <c r="K624" s="2"/>
      <c r="L624" s="5"/>
      <c r="M624" s="2"/>
      <c r="N624" s="2"/>
      <c r="O624" s="5"/>
      <c r="P624" s="5"/>
      <c r="Q624" s="2"/>
      <c r="R624" s="2"/>
      <c r="S624" s="5"/>
      <c r="T624" s="5"/>
      <c r="U624" s="5"/>
    </row>
    <row r="625" spans="1:21" ht="13.2" x14ac:dyDescent="0.25">
      <c r="A625" s="12"/>
      <c r="B625" s="5"/>
      <c r="C625" s="3"/>
      <c r="D625" s="2"/>
      <c r="E625" s="2"/>
      <c r="F625" s="3"/>
      <c r="G625" s="2"/>
      <c r="H625" s="2"/>
      <c r="I625" s="4"/>
      <c r="J625" s="2"/>
      <c r="K625" s="2"/>
      <c r="L625" s="5"/>
      <c r="M625" s="2"/>
      <c r="N625" s="2"/>
      <c r="O625" s="5"/>
      <c r="P625" s="5"/>
      <c r="Q625" s="2"/>
      <c r="R625" s="2"/>
      <c r="S625" s="5"/>
      <c r="T625" s="5"/>
      <c r="U625" s="5"/>
    </row>
    <row r="626" spans="1:21" ht="13.2" x14ac:dyDescent="0.25">
      <c r="A626" s="12"/>
      <c r="B626" s="5"/>
      <c r="C626" s="3"/>
      <c r="D626" s="2"/>
      <c r="E626" s="2"/>
      <c r="F626" s="3"/>
      <c r="G626" s="2"/>
      <c r="H626" s="2"/>
      <c r="I626" s="4"/>
      <c r="J626" s="2"/>
      <c r="K626" s="2"/>
      <c r="L626" s="5"/>
      <c r="M626" s="2"/>
      <c r="N626" s="2"/>
      <c r="O626" s="5"/>
      <c r="P626" s="5"/>
      <c r="Q626" s="2"/>
      <c r="R626" s="2"/>
      <c r="S626" s="5"/>
      <c r="T626" s="5"/>
      <c r="U626" s="5"/>
    </row>
    <row r="627" spans="1:21" ht="13.2" x14ac:dyDescent="0.25">
      <c r="A627" s="12"/>
      <c r="B627" s="5"/>
      <c r="C627" s="3"/>
      <c r="D627" s="2"/>
      <c r="E627" s="2"/>
      <c r="F627" s="3"/>
      <c r="G627" s="2"/>
      <c r="H627" s="2"/>
      <c r="I627" s="4"/>
      <c r="J627" s="2"/>
      <c r="K627" s="2"/>
      <c r="L627" s="5"/>
      <c r="M627" s="2"/>
      <c r="N627" s="2"/>
      <c r="O627" s="5"/>
      <c r="P627" s="5"/>
      <c r="Q627" s="2"/>
      <c r="R627" s="2"/>
      <c r="S627" s="5"/>
      <c r="T627" s="5"/>
      <c r="U627" s="5"/>
    </row>
    <row r="628" spans="1:21" ht="13.2" x14ac:dyDescent="0.25">
      <c r="A628" s="12"/>
      <c r="B628" s="5"/>
      <c r="C628" s="3"/>
      <c r="D628" s="2"/>
      <c r="E628" s="2"/>
      <c r="F628" s="3"/>
      <c r="G628" s="2"/>
      <c r="H628" s="2"/>
      <c r="I628" s="4"/>
      <c r="J628" s="2"/>
      <c r="K628" s="2"/>
      <c r="L628" s="5"/>
      <c r="M628" s="2"/>
      <c r="N628" s="2"/>
      <c r="O628" s="5"/>
      <c r="P628" s="5"/>
      <c r="Q628" s="2"/>
      <c r="R628" s="2"/>
      <c r="S628" s="5"/>
      <c r="T628" s="5"/>
      <c r="U628" s="5"/>
    </row>
    <row r="629" spans="1:21" ht="13.2" x14ac:dyDescent="0.25">
      <c r="A629" s="12"/>
      <c r="B629" s="5"/>
      <c r="C629" s="3"/>
      <c r="D629" s="2"/>
      <c r="E629" s="2"/>
      <c r="F629" s="3"/>
      <c r="G629" s="2"/>
      <c r="H629" s="2"/>
      <c r="I629" s="4"/>
      <c r="J629" s="2"/>
      <c r="K629" s="2"/>
      <c r="L629" s="5"/>
      <c r="M629" s="2"/>
      <c r="N629" s="2"/>
      <c r="O629" s="5"/>
      <c r="P629" s="5"/>
      <c r="Q629" s="2"/>
      <c r="R629" s="2"/>
      <c r="S629" s="5"/>
      <c r="T629" s="5"/>
      <c r="U629" s="5"/>
    </row>
    <row r="630" spans="1:21" ht="13.2" x14ac:dyDescent="0.25">
      <c r="A630" s="12"/>
      <c r="B630" s="5"/>
      <c r="C630" s="3"/>
      <c r="D630" s="2"/>
      <c r="E630" s="2"/>
      <c r="F630" s="3"/>
      <c r="G630" s="2"/>
      <c r="H630" s="2"/>
      <c r="I630" s="4"/>
      <c r="J630" s="2"/>
      <c r="K630" s="2"/>
      <c r="L630" s="5"/>
      <c r="M630" s="2"/>
      <c r="N630" s="2"/>
      <c r="O630" s="5"/>
      <c r="P630" s="5"/>
      <c r="Q630" s="2"/>
      <c r="R630" s="2"/>
      <c r="S630" s="5"/>
      <c r="T630" s="5"/>
      <c r="U630" s="5"/>
    </row>
    <row r="631" spans="1:21" ht="13.2" x14ac:dyDescent="0.25">
      <c r="A631" s="12"/>
      <c r="B631" s="5"/>
      <c r="C631" s="3"/>
      <c r="D631" s="2"/>
      <c r="E631" s="2"/>
      <c r="F631" s="3"/>
      <c r="G631" s="2"/>
      <c r="H631" s="2"/>
      <c r="I631" s="4"/>
      <c r="J631" s="2"/>
      <c r="K631" s="2"/>
      <c r="L631" s="5"/>
      <c r="M631" s="2"/>
      <c r="N631" s="2"/>
      <c r="O631" s="5"/>
      <c r="P631" s="5"/>
      <c r="Q631" s="2"/>
      <c r="R631" s="2"/>
      <c r="S631" s="5"/>
      <c r="T631" s="5"/>
      <c r="U631" s="5"/>
    </row>
    <row r="632" spans="1:21" ht="13.2" x14ac:dyDescent="0.25">
      <c r="A632" s="12"/>
      <c r="B632" s="5"/>
      <c r="C632" s="3"/>
      <c r="D632" s="2"/>
      <c r="E632" s="2"/>
      <c r="F632" s="3"/>
      <c r="G632" s="2"/>
      <c r="H632" s="2"/>
      <c r="I632" s="4"/>
      <c r="J632" s="2"/>
      <c r="K632" s="2"/>
      <c r="L632" s="5"/>
      <c r="M632" s="2"/>
      <c r="N632" s="2"/>
      <c r="O632" s="5"/>
      <c r="P632" s="5"/>
      <c r="Q632" s="2"/>
      <c r="R632" s="2"/>
      <c r="S632" s="5"/>
      <c r="T632" s="5"/>
      <c r="U632" s="5"/>
    </row>
    <row r="633" spans="1:21" ht="13.2" x14ac:dyDescent="0.25">
      <c r="A633" s="12"/>
      <c r="B633" s="5"/>
      <c r="C633" s="3"/>
      <c r="D633" s="2"/>
      <c r="E633" s="2"/>
      <c r="F633" s="3"/>
      <c r="G633" s="2"/>
      <c r="H633" s="2"/>
      <c r="I633" s="4"/>
      <c r="J633" s="2"/>
      <c r="K633" s="2"/>
      <c r="L633" s="5"/>
      <c r="M633" s="2"/>
      <c r="N633" s="2"/>
      <c r="O633" s="5"/>
      <c r="P633" s="5"/>
      <c r="Q633" s="2"/>
      <c r="R633" s="2"/>
      <c r="S633" s="5"/>
      <c r="T633" s="5"/>
      <c r="U633" s="5"/>
    </row>
    <row r="634" spans="1:21" ht="13.2" x14ac:dyDescent="0.25">
      <c r="A634" s="12"/>
      <c r="B634" s="5"/>
      <c r="C634" s="3"/>
      <c r="D634" s="2"/>
      <c r="E634" s="2"/>
      <c r="F634" s="3"/>
      <c r="G634" s="2"/>
      <c r="H634" s="2"/>
      <c r="I634" s="4"/>
      <c r="J634" s="2"/>
      <c r="K634" s="2"/>
      <c r="L634" s="5"/>
      <c r="M634" s="2"/>
      <c r="N634" s="2"/>
      <c r="O634" s="5"/>
      <c r="P634" s="5"/>
      <c r="Q634" s="2"/>
      <c r="R634" s="2"/>
      <c r="S634" s="5"/>
      <c r="T634" s="5"/>
      <c r="U634" s="5"/>
    </row>
    <row r="635" spans="1:21" ht="13.2" x14ac:dyDescent="0.25">
      <c r="A635" s="12"/>
      <c r="B635" s="5"/>
      <c r="C635" s="3"/>
      <c r="D635" s="2"/>
      <c r="E635" s="2"/>
      <c r="F635" s="3"/>
      <c r="G635" s="2"/>
      <c r="H635" s="2"/>
      <c r="I635" s="4"/>
      <c r="J635" s="2"/>
      <c r="K635" s="2"/>
      <c r="L635" s="5"/>
      <c r="M635" s="2"/>
      <c r="N635" s="2"/>
      <c r="O635" s="5"/>
      <c r="P635" s="5"/>
      <c r="Q635" s="2"/>
      <c r="R635" s="2"/>
      <c r="S635" s="5"/>
      <c r="T635" s="5"/>
      <c r="U635" s="5"/>
    </row>
    <row r="636" spans="1:21" ht="13.2" x14ac:dyDescent="0.25">
      <c r="A636" s="12"/>
      <c r="B636" s="5"/>
      <c r="C636" s="3"/>
      <c r="D636" s="2"/>
      <c r="E636" s="2"/>
      <c r="F636" s="3"/>
      <c r="G636" s="2"/>
      <c r="H636" s="2"/>
      <c r="I636" s="4"/>
      <c r="J636" s="2"/>
      <c r="K636" s="2"/>
      <c r="L636" s="5"/>
      <c r="M636" s="2"/>
      <c r="N636" s="2"/>
      <c r="O636" s="5"/>
      <c r="P636" s="5"/>
      <c r="Q636" s="2"/>
      <c r="R636" s="2"/>
      <c r="S636" s="5"/>
      <c r="T636" s="5"/>
      <c r="U636" s="5"/>
    </row>
    <row r="637" spans="1:21" ht="13.2" x14ac:dyDescent="0.25">
      <c r="A637" s="12"/>
      <c r="B637" s="5"/>
      <c r="C637" s="3"/>
      <c r="D637" s="2"/>
      <c r="E637" s="2"/>
      <c r="F637" s="3"/>
      <c r="G637" s="2"/>
      <c r="H637" s="2"/>
      <c r="I637" s="4"/>
      <c r="J637" s="2"/>
      <c r="K637" s="2"/>
      <c r="L637" s="5"/>
      <c r="M637" s="2"/>
      <c r="N637" s="2"/>
      <c r="O637" s="5"/>
      <c r="P637" s="5"/>
      <c r="Q637" s="2"/>
      <c r="R637" s="2"/>
      <c r="S637" s="5"/>
      <c r="T637" s="5"/>
      <c r="U637" s="5"/>
    </row>
    <row r="638" spans="1:21" ht="13.2" x14ac:dyDescent="0.25">
      <c r="A638" s="12"/>
      <c r="B638" s="5"/>
      <c r="C638" s="3"/>
      <c r="D638" s="2"/>
      <c r="E638" s="2"/>
      <c r="F638" s="3"/>
      <c r="G638" s="2"/>
      <c r="H638" s="2"/>
      <c r="I638" s="4"/>
      <c r="J638" s="2"/>
      <c r="K638" s="2"/>
      <c r="L638" s="5"/>
      <c r="M638" s="2"/>
      <c r="N638" s="2"/>
      <c r="O638" s="5"/>
      <c r="P638" s="5"/>
      <c r="Q638" s="2"/>
      <c r="R638" s="2"/>
      <c r="S638" s="5"/>
      <c r="T638" s="5"/>
      <c r="U638" s="5"/>
    </row>
    <row r="639" spans="1:21" ht="13.2" x14ac:dyDescent="0.25">
      <c r="A639" s="12"/>
      <c r="B639" s="5"/>
      <c r="C639" s="3"/>
      <c r="D639" s="2"/>
      <c r="E639" s="2"/>
      <c r="F639" s="3"/>
      <c r="G639" s="2"/>
      <c r="H639" s="2"/>
      <c r="I639" s="4"/>
      <c r="J639" s="2"/>
      <c r="K639" s="2"/>
      <c r="L639" s="5"/>
      <c r="M639" s="2"/>
      <c r="N639" s="2"/>
      <c r="O639" s="5"/>
      <c r="P639" s="5"/>
      <c r="Q639" s="2"/>
      <c r="R639" s="2"/>
      <c r="S639" s="5"/>
      <c r="T639" s="5"/>
      <c r="U639" s="5"/>
    </row>
    <row r="640" spans="1:21" ht="13.2" x14ac:dyDescent="0.25">
      <c r="A640" s="12"/>
      <c r="B640" s="5"/>
      <c r="C640" s="3"/>
      <c r="D640" s="2"/>
      <c r="E640" s="2"/>
      <c r="F640" s="3"/>
      <c r="G640" s="2"/>
      <c r="H640" s="2"/>
      <c r="I640" s="4"/>
      <c r="J640" s="2"/>
      <c r="K640" s="2"/>
      <c r="L640" s="5"/>
      <c r="M640" s="2"/>
      <c r="N640" s="2"/>
      <c r="O640" s="5"/>
      <c r="P640" s="5"/>
      <c r="Q640" s="2"/>
      <c r="R640" s="2"/>
      <c r="S640" s="5"/>
      <c r="T640" s="5"/>
      <c r="U640" s="5"/>
    </row>
    <row r="641" spans="1:21" ht="13.2" x14ac:dyDescent="0.25">
      <c r="A641" s="12"/>
      <c r="B641" s="5"/>
      <c r="C641" s="3"/>
      <c r="D641" s="2"/>
      <c r="E641" s="2"/>
      <c r="F641" s="3"/>
      <c r="G641" s="2"/>
      <c r="H641" s="2"/>
      <c r="I641" s="4"/>
      <c r="J641" s="2"/>
      <c r="K641" s="2"/>
      <c r="L641" s="5"/>
      <c r="M641" s="2"/>
      <c r="N641" s="2"/>
      <c r="O641" s="5"/>
      <c r="P641" s="5"/>
      <c r="Q641" s="2"/>
      <c r="R641" s="2"/>
      <c r="S641" s="5"/>
      <c r="T641" s="5"/>
      <c r="U641" s="5"/>
    </row>
    <row r="642" spans="1:21" ht="13.2" x14ac:dyDescent="0.25">
      <c r="A642" s="12"/>
      <c r="B642" s="5"/>
      <c r="C642" s="3"/>
      <c r="D642" s="2"/>
      <c r="E642" s="2"/>
      <c r="F642" s="3"/>
      <c r="G642" s="2"/>
      <c r="H642" s="2"/>
      <c r="I642" s="4"/>
      <c r="J642" s="2"/>
      <c r="K642" s="2"/>
      <c r="L642" s="5"/>
      <c r="M642" s="2"/>
      <c r="N642" s="2"/>
      <c r="O642" s="5"/>
      <c r="P642" s="5"/>
      <c r="Q642" s="2"/>
      <c r="R642" s="2"/>
      <c r="S642" s="5"/>
      <c r="T642" s="5"/>
      <c r="U642" s="5"/>
    </row>
    <row r="643" spans="1:21" ht="13.2" x14ac:dyDescent="0.25">
      <c r="A643" s="12"/>
      <c r="B643" s="5"/>
      <c r="C643" s="3"/>
      <c r="D643" s="2"/>
      <c r="E643" s="2"/>
      <c r="F643" s="3"/>
      <c r="G643" s="2"/>
      <c r="H643" s="2"/>
      <c r="I643" s="4"/>
      <c r="J643" s="2"/>
      <c r="K643" s="2"/>
      <c r="L643" s="5"/>
      <c r="M643" s="2"/>
      <c r="N643" s="2"/>
      <c r="O643" s="5"/>
      <c r="P643" s="5"/>
      <c r="Q643" s="2"/>
      <c r="R643" s="2"/>
      <c r="S643" s="5"/>
      <c r="T643" s="5"/>
      <c r="U643" s="5"/>
    </row>
    <row r="644" spans="1:21" ht="13.2" x14ac:dyDescent="0.25">
      <c r="A644" s="12"/>
      <c r="B644" s="5"/>
      <c r="C644" s="3"/>
      <c r="D644" s="2"/>
      <c r="E644" s="2"/>
      <c r="F644" s="3"/>
      <c r="G644" s="2"/>
      <c r="H644" s="2"/>
      <c r="I644" s="4"/>
      <c r="J644" s="2"/>
      <c r="K644" s="2"/>
      <c r="L644" s="5"/>
      <c r="M644" s="2"/>
      <c r="N644" s="2"/>
      <c r="O644" s="5"/>
      <c r="P644" s="5"/>
      <c r="Q644" s="2"/>
      <c r="R644" s="2"/>
      <c r="S644" s="5"/>
      <c r="T644" s="5"/>
      <c r="U644" s="5"/>
    </row>
    <row r="645" spans="1:21" ht="13.2" x14ac:dyDescent="0.25">
      <c r="A645" s="12"/>
      <c r="B645" s="5"/>
      <c r="C645" s="3"/>
      <c r="D645" s="2"/>
      <c r="E645" s="2"/>
      <c r="F645" s="3"/>
      <c r="G645" s="2"/>
      <c r="H645" s="2"/>
      <c r="I645" s="4"/>
      <c r="J645" s="2"/>
      <c r="K645" s="2"/>
      <c r="L645" s="5"/>
      <c r="M645" s="2"/>
      <c r="N645" s="2"/>
      <c r="O645" s="5"/>
      <c r="P645" s="5"/>
      <c r="Q645" s="2"/>
      <c r="R645" s="2"/>
      <c r="S645" s="5"/>
      <c r="T645" s="5"/>
      <c r="U645" s="5"/>
    </row>
    <row r="646" spans="1:21" ht="13.2" x14ac:dyDescent="0.25">
      <c r="A646" s="12"/>
      <c r="B646" s="5"/>
      <c r="C646" s="3"/>
      <c r="D646" s="2"/>
      <c r="E646" s="2"/>
      <c r="F646" s="3"/>
      <c r="G646" s="2"/>
      <c r="H646" s="2"/>
      <c r="I646" s="4"/>
      <c r="J646" s="2"/>
      <c r="K646" s="2"/>
      <c r="L646" s="5"/>
      <c r="M646" s="2"/>
      <c r="N646" s="2"/>
      <c r="O646" s="5"/>
      <c r="P646" s="5"/>
      <c r="Q646" s="2"/>
      <c r="R646" s="2"/>
      <c r="S646" s="5"/>
      <c r="T646" s="5"/>
      <c r="U646" s="5"/>
    </row>
    <row r="647" spans="1:21" ht="13.2" x14ac:dyDescent="0.25">
      <c r="A647" s="12"/>
      <c r="B647" s="5"/>
      <c r="C647" s="3"/>
      <c r="D647" s="2"/>
      <c r="E647" s="2"/>
      <c r="F647" s="3"/>
      <c r="G647" s="2"/>
      <c r="H647" s="2"/>
      <c r="I647" s="4"/>
      <c r="J647" s="2"/>
      <c r="K647" s="2"/>
      <c r="L647" s="5"/>
      <c r="M647" s="2"/>
      <c r="N647" s="2"/>
      <c r="O647" s="5"/>
      <c r="P647" s="5"/>
      <c r="Q647" s="2"/>
      <c r="R647" s="2"/>
      <c r="S647" s="5"/>
      <c r="T647" s="5"/>
      <c r="U647" s="5"/>
    </row>
    <row r="648" spans="1:21" ht="13.2" x14ac:dyDescent="0.25">
      <c r="A648" s="12"/>
      <c r="B648" s="5"/>
      <c r="C648" s="3"/>
      <c r="D648" s="2"/>
      <c r="E648" s="2"/>
      <c r="F648" s="3"/>
      <c r="G648" s="2"/>
      <c r="H648" s="2"/>
      <c r="I648" s="4"/>
      <c r="J648" s="2"/>
      <c r="K648" s="2"/>
      <c r="L648" s="5"/>
      <c r="M648" s="2"/>
      <c r="N648" s="2"/>
      <c r="O648" s="5"/>
      <c r="P648" s="5"/>
      <c r="Q648" s="2"/>
      <c r="R648" s="2"/>
      <c r="S648" s="5"/>
      <c r="T648" s="5"/>
      <c r="U648" s="5"/>
    </row>
    <row r="649" spans="1:21" ht="13.2" x14ac:dyDescent="0.25">
      <c r="A649" s="12"/>
      <c r="B649" s="5"/>
      <c r="C649" s="3"/>
      <c r="D649" s="2"/>
      <c r="E649" s="2"/>
      <c r="F649" s="3"/>
      <c r="G649" s="2"/>
      <c r="H649" s="2"/>
      <c r="I649" s="4"/>
      <c r="J649" s="2"/>
      <c r="K649" s="2"/>
      <c r="L649" s="5"/>
      <c r="M649" s="2"/>
      <c r="N649" s="2"/>
      <c r="O649" s="5"/>
      <c r="P649" s="5"/>
      <c r="Q649" s="2"/>
      <c r="R649" s="2"/>
      <c r="S649" s="5"/>
      <c r="T649" s="5"/>
      <c r="U649" s="5"/>
    </row>
    <row r="650" spans="1:21" ht="13.2" x14ac:dyDescent="0.25">
      <c r="A650" s="12"/>
      <c r="B650" s="5"/>
      <c r="C650" s="3"/>
      <c r="D650" s="2"/>
      <c r="E650" s="2"/>
      <c r="F650" s="3"/>
      <c r="G650" s="2"/>
      <c r="H650" s="2"/>
      <c r="I650" s="4"/>
      <c r="J650" s="2"/>
      <c r="K650" s="2"/>
      <c r="L650" s="5"/>
      <c r="M650" s="2"/>
      <c r="N650" s="2"/>
      <c r="O650" s="5"/>
      <c r="P650" s="5"/>
      <c r="Q650" s="2"/>
      <c r="R650" s="2"/>
      <c r="S650" s="5"/>
      <c r="T650" s="5"/>
      <c r="U650" s="5"/>
    </row>
    <row r="651" spans="1:21" ht="13.2" x14ac:dyDescent="0.25">
      <c r="A651" s="12"/>
      <c r="B651" s="5"/>
      <c r="C651" s="3"/>
      <c r="D651" s="2"/>
      <c r="E651" s="2"/>
      <c r="F651" s="3"/>
      <c r="G651" s="2"/>
      <c r="H651" s="2"/>
      <c r="I651" s="4"/>
      <c r="J651" s="2"/>
      <c r="K651" s="2"/>
      <c r="L651" s="5"/>
      <c r="M651" s="2"/>
      <c r="N651" s="2"/>
      <c r="O651" s="5"/>
      <c r="P651" s="5"/>
      <c r="Q651" s="2"/>
      <c r="R651" s="2"/>
      <c r="S651" s="5"/>
      <c r="T651" s="5"/>
      <c r="U651" s="5"/>
    </row>
    <row r="652" spans="1:21" ht="13.2" x14ac:dyDescent="0.25">
      <c r="A652" s="12"/>
      <c r="B652" s="5"/>
      <c r="C652" s="3"/>
      <c r="D652" s="2"/>
      <c r="E652" s="2"/>
      <c r="F652" s="3"/>
      <c r="G652" s="2"/>
      <c r="H652" s="2"/>
      <c r="I652" s="4"/>
      <c r="J652" s="2"/>
      <c r="K652" s="2"/>
      <c r="L652" s="5"/>
      <c r="M652" s="2"/>
      <c r="N652" s="2"/>
      <c r="O652" s="5"/>
      <c r="P652" s="5"/>
      <c r="Q652" s="2"/>
      <c r="R652" s="2"/>
      <c r="S652" s="5"/>
      <c r="T652" s="5"/>
      <c r="U652" s="5"/>
    </row>
    <row r="653" spans="1:21" ht="13.2" x14ac:dyDescent="0.25">
      <c r="A653" s="12"/>
      <c r="B653" s="5"/>
      <c r="C653" s="3"/>
      <c r="D653" s="2"/>
      <c r="E653" s="2"/>
      <c r="F653" s="3"/>
      <c r="G653" s="2"/>
      <c r="H653" s="2"/>
      <c r="I653" s="4"/>
      <c r="J653" s="2"/>
      <c r="K653" s="2"/>
      <c r="L653" s="5"/>
      <c r="M653" s="2"/>
      <c r="N653" s="2"/>
      <c r="O653" s="5"/>
      <c r="P653" s="5"/>
      <c r="Q653" s="2"/>
      <c r="R653" s="2"/>
      <c r="S653" s="5"/>
      <c r="T653" s="5"/>
      <c r="U653" s="5"/>
    </row>
    <row r="654" spans="1:21" ht="13.2" x14ac:dyDescent="0.25">
      <c r="A654" s="12"/>
      <c r="B654" s="5"/>
      <c r="C654" s="3"/>
      <c r="D654" s="2"/>
      <c r="E654" s="2"/>
      <c r="F654" s="3"/>
      <c r="G654" s="2"/>
      <c r="H654" s="2"/>
      <c r="I654" s="4"/>
      <c r="J654" s="2"/>
      <c r="K654" s="2"/>
      <c r="L654" s="5"/>
      <c r="M654" s="2"/>
      <c r="N654" s="2"/>
      <c r="O654" s="5"/>
      <c r="P654" s="5"/>
      <c r="Q654" s="2"/>
      <c r="R654" s="2"/>
      <c r="S654" s="5"/>
      <c r="T654" s="5"/>
      <c r="U654" s="5"/>
    </row>
    <row r="655" spans="1:21" ht="13.2" x14ac:dyDescent="0.25">
      <c r="A655" s="12"/>
      <c r="B655" s="5"/>
      <c r="C655" s="3"/>
      <c r="D655" s="2"/>
      <c r="E655" s="2"/>
      <c r="F655" s="3"/>
      <c r="G655" s="2"/>
      <c r="H655" s="2"/>
      <c r="I655" s="4"/>
      <c r="J655" s="2"/>
      <c r="K655" s="2"/>
      <c r="L655" s="5"/>
      <c r="M655" s="2"/>
      <c r="N655" s="2"/>
      <c r="O655" s="5"/>
      <c r="P655" s="5"/>
      <c r="Q655" s="2"/>
      <c r="R655" s="2"/>
      <c r="S655" s="5"/>
      <c r="T655" s="5"/>
      <c r="U655" s="5"/>
    </row>
    <row r="656" spans="1:21" ht="13.2" x14ac:dyDescent="0.25">
      <c r="A656" s="12"/>
      <c r="B656" s="5"/>
      <c r="C656" s="3"/>
      <c r="D656" s="2"/>
      <c r="E656" s="2"/>
      <c r="F656" s="3"/>
      <c r="G656" s="2"/>
      <c r="H656" s="2"/>
      <c r="I656" s="4"/>
      <c r="J656" s="2"/>
      <c r="K656" s="2"/>
      <c r="L656" s="5"/>
      <c r="M656" s="2"/>
      <c r="N656" s="2"/>
      <c r="O656" s="5"/>
      <c r="P656" s="5"/>
      <c r="Q656" s="2"/>
      <c r="R656" s="2"/>
      <c r="S656" s="5"/>
      <c r="T656" s="5"/>
      <c r="U656" s="5"/>
    </row>
    <row r="657" spans="1:21" ht="13.2" x14ac:dyDescent="0.25">
      <c r="A657" s="12"/>
      <c r="B657" s="5"/>
      <c r="C657" s="3"/>
      <c r="D657" s="2"/>
      <c r="E657" s="2"/>
      <c r="F657" s="3"/>
      <c r="G657" s="2"/>
      <c r="H657" s="2"/>
      <c r="I657" s="4"/>
      <c r="J657" s="2"/>
      <c r="K657" s="2"/>
      <c r="L657" s="5"/>
      <c r="M657" s="2"/>
      <c r="N657" s="2"/>
      <c r="O657" s="5"/>
      <c r="P657" s="5"/>
      <c r="Q657" s="2"/>
      <c r="R657" s="2"/>
      <c r="S657" s="5"/>
      <c r="T657" s="5"/>
      <c r="U657" s="5"/>
    </row>
    <row r="658" spans="1:21" ht="13.2" x14ac:dyDescent="0.25">
      <c r="A658" s="12"/>
      <c r="B658" s="5"/>
      <c r="C658" s="3"/>
      <c r="D658" s="2"/>
      <c r="E658" s="2"/>
      <c r="F658" s="3"/>
      <c r="G658" s="2"/>
      <c r="H658" s="2"/>
      <c r="I658" s="4"/>
      <c r="J658" s="2"/>
      <c r="K658" s="2"/>
      <c r="L658" s="5"/>
      <c r="M658" s="2"/>
      <c r="N658" s="2"/>
      <c r="O658" s="5"/>
      <c r="P658" s="5"/>
      <c r="Q658" s="2"/>
      <c r="R658" s="2"/>
      <c r="S658" s="5"/>
      <c r="T658" s="5"/>
      <c r="U658" s="5"/>
    </row>
    <row r="659" spans="1:21" ht="13.2" x14ac:dyDescent="0.25">
      <c r="A659" s="12"/>
      <c r="B659" s="5"/>
      <c r="C659" s="3"/>
      <c r="D659" s="2"/>
      <c r="E659" s="2"/>
      <c r="F659" s="3"/>
      <c r="G659" s="2"/>
      <c r="H659" s="2"/>
      <c r="I659" s="4"/>
      <c r="J659" s="2"/>
      <c r="K659" s="2"/>
      <c r="L659" s="5"/>
      <c r="M659" s="2"/>
      <c r="N659" s="2"/>
      <c r="O659" s="5"/>
      <c r="P659" s="5"/>
      <c r="Q659" s="2"/>
      <c r="R659" s="2"/>
      <c r="S659" s="5"/>
      <c r="T659" s="5"/>
      <c r="U659" s="5"/>
    </row>
    <row r="660" spans="1:21" ht="13.2" x14ac:dyDescent="0.25">
      <c r="A660" s="12"/>
      <c r="B660" s="5"/>
      <c r="C660" s="3"/>
      <c r="D660" s="2"/>
      <c r="E660" s="2"/>
      <c r="F660" s="3"/>
      <c r="G660" s="2"/>
      <c r="H660" s="2"/>
      <c r="I660" s="4"/>
      <c r="J660" s="2"/>
      <c r="K660" s="2"/>
      <c r="L660" s="5"/>
      <c r="M660" s="2"/>
      <c r="N660" s="2"/>
      <c r="O660" s="5"/>
      <c r="P660" s="5"/>
      <c r="Q660" s="2"/>
      <c r="R660" s="2"/>
      <c r="S660" s="5"/>
      <c r="T660" s="5"/>
      <c r="U660" s="5"/>
    </row>
    <row r="661" spans="1:21" ht="13.2" x14ac:dyDescent="0.25">
      <c r="A661" s="12"/>
      <c r="B661" s="5"/>
      <c r="C661" s="3"/>
      <c r="D661" s="2"/>
      <c r="E661" s="2"/>
      <c r="F661" s="3"/>
      <c r="G661" s="2"/>
      <c r="H661" s="2"/>
      <c r="I661" s="4"/>
      <c r="J661" s="2"/>
      <c r="K661" s="2"/>
      <c r="L661" s="5"/>
      <c r="M661" s="2"/>
      <c r="N661" s="2"/>
      <c r="O661" s="5"/>
      <c r="P661" s="5"/>
      <c r="Q661" s="2"/>
      <c r="R661" s="2"/>
      <c r="S661" s="5"/>
      <c r="T661" s="5"/>
      <c r="U661" s="5"/>
    </row>
    <row r="662" spans="1:21" ht="13.2" x14ac:dyDescent="0.25">
      <c r="A662" s="12"/>
      <c r="B662" s="5"/>
      <c r="C662" s="3"/>
      <c r="D662" s="2"/>
      <c r="E662" s="2"/>
      <c r="F662" s="3"/>
      <c r="G662" s="2"/>
      <c r="H662" s="2"/>
      <c r="I662" s="4"/>
      <c r="J662" s="2"/>
      <c r="K662" s="2"/>
      <c r="L662" s="5"/>
      <c r="M662" s="2"/>
      <c r="N662" s="2"/>
      <c r="O662" s="5"/>
      <c r="P662" s="5"/>
      <c r="Q662" s="2"/>
      <c r="R662" s="2"/>
      <c r="S662" s="5"/>
      <c r="T662" s="5"/>
      <c r="U662" s="5"/>
    </row>
    <row r="663" spans="1:21" ht="13.2" x14ac:dyDescent="0.25">
      <c r="A663" s="12"/>
      <c r="B663" s="5"/>
      <c r="C663" s="3"/>
      <c r="D663" s="2"/>
      <c r="E663" s="2"/>
      <c r="F663" s="3"/>
      <c r="G663" s="2"/>
      <c r="H663" s="2"/>
      <c r="I663" s="4"/>
      <c r="J663" s="2"/>
      <c r="K663" s="2"/>
      <c r="L663" s="5"/>
      <c r="M663" s="2"/>
      <c r="N663" s="2"/>
      <c r="O663" s="5"/>
      <c r="P663" s="5"/>
      <c r="Q663" s="2"/>
      <c r="R663" s="2"/>
      <c r="S663" s="5"/>
      <c r="T663" s="5"/>
      <c r="U663" s="5"/>
    </row>
    <row r="664" spans="1:21" ht="13.2" x14ac:dyDescent="0.25">
      <c r="A664" s="12"/>
      <c r="B664" s="5"/>
      <c r="C664" s="3"/>
      <c r="D664" s="2"/>
      <c r="E664" s="2"/>
      <c r="F664" s="3"/>
      <c r="G664" s="2"/>
      <c r="H664" s="2"/>
      <c r="I664" s="4"/>
      <c r="J664" s="2"/>
      <c r="K664" s="2"/>
      <c r="L664" s="5"/>
      <c r="M664" s="2"/>
      <c r="N664" s="2"/>
      <c r="O664" s="5"/>
      <c r="P664" s="5"/>
      <c r="Q664" s="2"/>
      <c r="R664" s="2"/>
      <c r="S664" s="5"/>
      <c r="T664" s="5"/>
      <c r="U664" s="5"/>
    </row>
    <row r="665" spans="1:21" ht="13.2" x14ac:dyDescent="0.25">
      <c r="A665" s="12"/>
      <c r="B665" s="5"/>
      <c r="C665" s="3"/>
      <c r="D665" s="2"/>
      <c r="E665" s="2"/>
      <c r="F665" s="3"/>
      <c r="G665" s="2"/>
      <c r="H665" s="2"/>
      <c r="I665" s="4"/>
      <c r="J665" s="2"/>
      <c r="K665" s="2"/>
      <c r="L665" s="5"/>
      <c r="M665" s="2"/>
      <c r="N665" s="2"/>
      <c r="O665" s="5"/>
      <c r="P665" s="5"/>
      <c r="Q665" s="2"/>
      <c r="R665" s="2"/>
      <c r="S665" s="5"/>
      <c r="T665" s="5"/>
      <c r="U665" s="5"/>
    </row>
    <row r="666" spans="1:21" ht="13.2" x14ac:dyDescent="0.25">
      <c r="A666" s="12"/>
      <c r="B666" s="5"/>
      <c r="C666" s="3"/>
      <c r="D666" s="2"/>
      <c r="E666" s="2"/>
      <c r="F666" s="3"/>
      <c r="G666" s="2"/>
      <c r="H666" s="2"/>
      <c r="I666" s="4"/>
      <c r="J666" s="2"/>
      <c r="K666" s="2"/>
      <c r="L666" s="5"/>
      <c r="M666" s="2"/>
      <c r="N666" s="2"/>
      <c r="O666" s="5"/>
      <c r="P666" s="5"/>
      <c r="Q666" s="2"/>
      <c r="R666" s="2"/>
      <c r="S666" s="5"/>
      <c r="T666" s="5"/>
      <c r="U666" s="5"/>
    </row>
    <row r="667" spans="1:21" ht="13.2" x14ac:dyDescent="0.25">
      <c r="A667" s="12"/>
      <c r="B667" s="5"/>
      <c r="C667" s="3"/>
      <c r="D667" s="2"/>
      <c r="E667" s="2"/>
      <c r="F667" s="3"/>
      <c r="G667" s="2"/>
      <c r="H667" s="2"/>
      <c r="I667" s="4"/>
      <c r="J667" s="2"/>
      <c r="K667" s="2"/>
      <c r="L667" s="5"/>
      <c r="M667" s="2"/>
      <c r="N667" s="2"/>
      <c r="O667" s="5"/>
      <c r="P667" s="5"/>
      <c r="Q667" s="2"/>
      <c r="R667" s="2"/>
      <c r="S667" s="5"/>
      <c r="T667" s="5"/>
      <c r="U667" s="5"/>
    </row>
    <row r="668" spans="1:21" ht="13.2" x14ac:dyDescent="0.25">
      <c r="A668" s="12"/>
      <c r="B668" s="5"/>
      <c r="C668" s="3"/>
      <c r="D668" s="2"/>
      <c r="E668" s="2"/>
      <c r="F668" s="3"/>
      <c r="G668" s="2"/>
      <c r="H668" s="2"/>
      <c r="I668" s="4"/>
      <c r="J668" s="2"/>
      <c r="K668" s="2"/>
      <c r="L668" s="5"/>
      <c r="M668" s="2"/>
      <c r="N668" s="2"/>
      <c r="O668" s="5"/>
      <c r="P668" s="5"/>
      <c r="Q668" s="2"/>
      <c r="R668" s="2"/>
      <c r="S668" s="5"/>
      <c r="T668" s="5"/>
      <c r="U668" s="5"/>
    </row>
    <row r="669" spans="1:21" ht="13.2" x14ac:dyDescent="0.25">
      <c r="A669" s="12"/>
      <c r="B669" s="5"/>
      <c r="C669" s="3"/>
      <c r="D669" s="2"/>
      <c r="E669" s="2"/>
      <c r="F669" s="3"/>
      <c r="G669" s="2"/>
      <c r="H669" s="2"/>
      <c r="I669" s="4"/>
      <c r="J669" s="2"/>
      <c r="K669" s="2"/>
      <c r="L669" s="5"/>
      <c r="M669" s="2"/>
      <c r="N669" s="2"/>
      <c r="O669" s="5"/>
      <c r="P669" s="5"/>
      <c r="Q669" s="2"/>
      <c r="R669" s="2"/>
      <c r="S669" s="5"/>
      <c r="T669" s="5"/>
      <c r="U669" s="5"/>
    </row>
    <row r="670" spans="1:21" ht="13.2" x14ac:dyDescent="0.25">
      <c r="A670" s="12"/>
      <c r="B670" s="5"/>
      <c r="C670" s="3"/>
      <c r="D670" s="2"/>
      <c r="E670" s="2"/>
      <c r="F670" s="3"/>
      <c r="G670" s="2"/>
      <c r="H670" s="2"/>
      <c r="I670" s="4"/>
      <c r="J670" s="2"/>
      <c r="K670" s="2"/>
      <c r="L670" s="5"/>
      <c r="M670" s="2"/>
      <c r="N670" s="2"/>
      <c r="O670" s="5"/>
      <c r="P670" s="5"/>
      <c r="Q670" s="2"/>
      <c r="R670" s="2"/>
      <c r="S670" s="5"/>
      <c r="T670" s="5"/>
      <c r="U670" s="5"/>
    </row>
    <row r="671" spans="1:21" ht="13.2" x14ac:dyDescent="0.25">
      <c r="A671" s="12"/>
      <c r="B671" s="5"/>
      <c r="C671" s="3"/>
      <c r="D671" s="2"/>
      <c r="E671" s="2"/>
      <c r="F671" s="3"/>
      <c r="G671" s="2"/>
      <c r="H671" s="2"/>
      <c r="I671" s="4"/>
      <c r="J671" s="2"/>
      <c r="K671" s="2"/>
      <c r="L671" s="5"/>
      <c r="M671" s="2"/>
      <c r="N671" s="2"/>
      <c r="O671" s="5"/>
      <c r="P671" s="5"/>
      <c r="Q671" s="2"/>
      <c r="R671" s="2"/>
      <c r="S671" s="5"/>
      <c r="T671" s="5"/>
      <c r="U671" s="5"/>
    </row>
    <row r="672" spans="1:21" ht="13.2" x14ac:dyDescent="0.25">
      <c r="A672" s="12"/>
      <c r="B672" s="5"/>
      <c r="C672" s="3"/>
      <c r="D672" s="2"/>
      <c r="E672" s="2"/>
      <c r="F672" s="3"/>
      <c r="G672" s="2"/>
      <c r="H672" s="2"/>
      <c r="I672" s="4"/>
      <c r="J672" s="2"/>
      <c r="K672" s="2"/>
      <c r="L672" s="5"/>
      <c r="M672" s="2"/>
      <c r="N672" s="2"/>
      <c r="O672" s="5"/>
      <c r="P672" s="5"/>
      <c r="Q672" s="2"/>
      <c r="R672" s="2"/>
      <c r="S672" s="5"/>
      <c r="T672" s="5"/>
      <c r="U672" s="5"/>
    </row>
    <row r="673" spans="1:21" ht="13.2" x14ac:dyDescent="0.25">
      <c r="A673" s="12"/>
      <c r="B673" s="5"/>
      <c r="C673" s="3"/>
      <c r="D673" s="2"/>
      <c r="E673" s="2"/>
      <c r="F673" s="3"/>
      <c r="G673" s="2"/>
      <c r="H673" s="2"/>
      <c r="I673" s="4"/>
      <c r="J673" s="2"/>
      <c r="K673" s="2"/>
      <c r="L673" s="5"/>
      <c r="M673" s="2"/>
      <c r="N673" s="2"/>
      <c r="O673" s="5"/>
      <c r="P673" s="5"/>
      <c r="Q673" s="2"/>
      <c r="R673" s="2"/>
      <c r="S673" s="5"/>
      <c r="T673" s="5"/>
      <c r="U673" s="5"/>
    </row>
    <row r="674" spans="1:21" ht="13.2" x14ac:dyDescent="0.25">
      <c r="A674" s="12"/>
      <c r="B674" s="5"/>
      <c r="C674" s="3"/>
      <c r="D674" s="2"/>
      <c r="E674" s="2"/>
      <c r="F674" s="3"/>
      <c r="G674" s="2"/>
      <c r="H674" s="2"/>
      <c r="I674" s="4"/>
      <c r="J674" s="2"/>
      <c r="K674" s="2"/>
      <c r="L674" s="5"/>
      <c r="M674" s="2"/>
      <c r="N674" s="2"/>
      <c r="O674" s="5"/>
      <c r="P674" s="5"/>
      <c r="Q674" s="2"/>
      <c r="R674" s="2"/>
      <c r="S674" s="5"/>
      <c r="T674" s="5"/>
      <c r="U674" s="5"/>
    </row>
    <row r="675" spans="1:21" ht="13.2" x14ac:dyDescent="0.25">
      <c r="A675" s="12"/>
      <c r="B675" s="5"/>
      <c r="C675" s="3"/>
      <c r="D675" s="2"/>
      <c r="E675" s="2"/>
      <c r="F675" s="3"/>
      <c r="G675" s="2"/>
      <c r="H675" s="2"/>
      <c r="I675" s="4"/>
      <c r="J675" s="2"/>
      <c r="K675" s="2"/>
      <c r="L675" s="5"/>
      <c r="M675" s="2"/>
      <c r="N675" s="2"/>
      <c r="O675" s="5"/>
      <c r="P675" s="5"/>
      <c r="Q675" s="2"/>
      <c r="R675" s="2"/>
      <c r="S675" s="5"/>
      <c r="T675" s="5"/>
      <c r="U675" s="5"/>
    </row>
    <row r="676" spans="1:21" ht="13.2" x14ac:dyDescent="0.25">
      <c r="A676" s="12"/>
      <c r="B676" s="5"/>
      <c r="C676" s="3"/>
      <c r="D676" s="2"/>
      <c r="E676" s="2"/>
      <c r="F676" s="3"/>
      <c r="G676" s="2"/>
      <c r="H676" s="2"/>
      <c r="I676" s="4"/>
      <c r="J676" s="2"/>
      <c r="K676" s="2"/>
      <c r="L676" s="5"/>
      <c r="M676" s="2"/>
      <c r="N676" s="2"/>
      <c r="O676" s="5"/>
      <c r="P676" s="5"/>
      <c r="Q676" s="2"/>
      <c r="R676" s="2"/>
      <c r="S676" s="5"/>
      <c r="T676" s="5"/>
      <c r="U676" s="5"/>
    </row>
    <row r="677" spans="1:21" ht="13.2" x14ac:dyDescent="0.25">
      <c r="A677" s="12"/>
      <c r="B677" s="5"/>
      <c r="C677" s="3"/>
      <c r="D677" s="2"/>
      <c r="E677" s="2"/>
      <c r="F677" s="3"/>
      <c r="G677" s="2"/>
      <c r="H677" s="2"/>
      <c r="I677" s="4"/>
      <c r="J677" s="2"/>
      <c r="K677" s="2"/>
      <c r="L677" s="5"/>
      <c r="M677" s="2"/>
      <c r="N677" s="2"/>
      <c r="O677" s="5"/>
      <c r="P677" s="5"/>
      <c r="Q677" s="2"/>
      <c r="R677" s="2"/>
      <c r="S677" s="5"/>
      <c r="T677" s="5"/>
      <c r="U677" s="5"/>
    </row>
    <row r="678" spans="1:21" ht="13.2" x14ac:dyDescent="0.25">
      <c r="A678" s="12"/>
      <c r="B678" s="5"/>
      <c r="C678" s="3"/>
      <c r="D678" s="2"/>
      <c r="E678" s="2"/>
      <c r="F678" s="3"/>
      <c r="G678" s="2"/>
      <c r="H678" s="2"/>
      <c r="I678" s="4"/>
      <c r="J678" s="2"/>
      <c r="K678" s="2"/>
      <c r="L678" s="5"/>
      <c r="M678" s="2"/>
      <c r="N678" s="2"/>
      <c r="O678" s="5"/>
      <c r="P678" s="5"/>
      <c r="Q678" s="2"/>
      <c r="R678" s="2"/>
      <c r="S678" s="5"/>
      <c r="T678" s="5"/>
      <c r="U678" s="5"/>
    </row>
    <row r="679" spans="1:21" ht="13.2" x14ac:dyDescent="0.25">
      <c r="A679" s="12"/>
      <c r="B679" s="5"/>
      <c r="C679" s="3"/>
      <c r="D679" s="2"/>
      <c r="E679" s="2"/>
      <c r="F679" s="3"/>
      <c r="G679" s="2"/>
      <c r="H679" s="2"/>
      <c r="I679" s="4"/>
      <c r="J679" s="2"/>
      <c r="K679" s="2"/>
      <c r="L679" s="5"/>
      <c r="M679" s="2"/>
      <c r="N679" s="2"/>
      <c r="O679" s="5"/>
      <c r="P679" s="5"/>
      <c r="Q679" s="2"/>
      <c r="R679" s="2"/>
      <c r="S679" s="5"/>
      <c r="T679" s="5"/>
      <c r="U679" s="5"/>
    </row>
    <row r="680" spans="1:21" ht="13.2" x14ac:dyDescent="0.25">
      <c r="A680" s="12"/>
      <c r="B680" s="5"/>
      <c r="C680" s="3"/>
      <c r="D680" s="2"/>
      <c r="E680" s="2"/>
      <c r="F680" s="3"/>
      <c r="G680" s="2"/>
      <c r="H680" s="2"/>
      <c r="I680" s="4"/>
      <c r="J680" s="2"/>
      <c r="K680" s="2"/>
      <c r="L680" s="5"/>
      <c r="M680" s="2"/>
      <c r="N680" s="2"/>
      <c r="O680" s="5"/>
      <c r="P680" s="5"/>
      <c r="Q680" s="2"/>
      <c r="R680" s="2"/>
      <c r="S680" s="5"/>
      <c r="T680" s="5"/>
      <c r="U680" s="5"/>
    </row>
    <row r="681" spans="1:21" ht="13.2" x14ac:dyDescent="0.25">
      <c r="A681" s="12"/>
      <c r="B681" s="5"/>
      <c r="C681" s="3"/>
      <c r="D681" s="2"/>
      <c r="E681" s="2"/>
      <c r="F681" s="3"/>
      <c r="G681" s="2"/>
      <c r="H681" s="2"/>
      <c r="I681" s="4"/>
      <c r="J681" s="2"/>
      <c r="K681" s="2"/>
      <c r="L681" s="5"/>
      <c r="M681" s="2"/>
      <c r="N681" s="2"/>
      <c r="O681" s="5"/>
      <c r="P681" s="5"/>
      <c r="Q681" s="2"/>
      <c r="R681" s="2"/>
      <c r="S681" s="5"/>
      <c r="T681" s="5"/>
      <c r="U681" s="5"/>
    </row>
    <row r="682" spans="1:21" ht="13.2" x14ac:dyDescent="0.25">
      <c r="A682" s="12"/>
      <c r="B682" s="5"/>
      <c r="C682" s="3"/>
      <c r="D682" s="2"/>
      <c r="E682" s="2"/>
      <c r="F682" s="3"/>
      <c r="G682" s="2"/>
      <c r="H682" s="2"/>
      <c r="I682" s="4"/>
      <c r="J682" s="2"/>
      <c r="K682" s="2"/>
      <c r="L682" s="5"/>
      <c r="M682" s="2"/>
      <c r="N682" s="2"/>
      <c r="O682" s="5"/>
      <c r="P682" s="5"/>
      <c r="Q682" s="2"/>
      <c r="R682" s="2"/>
      <c r="S682" s="5"/>
      <c r="T682" s="5"/>
      <c r="U682" s="5"/>
    </row>
    <row r="683" spans="1:21" ht="13.2" x14ac:dyDescent="0.25">
      <c r="A683" s="12"/>
      <c r="B683" s="5"/>
      <c r="C683" s="3"/>
      <c r="D683" s="2"/>
      <c r="E683" s="2"/>
      <c r="F683" s="3"/>
      <c r="G683" s="2"/>
      <c r="H683" s="2"/>
      <c r="I683" s="4"/>
      <c r="J683" s="2"/>
      <c r="K683" s="2"/>
      <c r="L683" s="5"/>
      <c r="M683" s="2"/>
      <c r="N683" s="2"/>
      <c r="O683" s="5"/>
      <c r="P683" s="5"/>
      <c r="Q683" s="2"/>
      <c r="R683" s="2"/>
      <c r="S683" s="5"/>
      <c r="T683" s="5"/>
      <c r="U683" s="5"/>
    </row>
    <row r="684" spans="1:21" ht="13.2" x14ac:dyDescent="0.25">
      <c r="A684" s="12"/>
      <c r="B684" s="5"/>
      <c r="C684" s="3"/>
      <c r="D684" s="2"/>
      <c r="E684" s="2"/>
      <c r="F684" s="3"/>
      <c r="G684" s="2"/>
      <c r="H684" s="2"/>
      <c r="I684" s="4"/>
      <c r="J684" s="2"/>
      <c r="K684" s="2"/>
      <c r="L684" s="5"/>
      <c r="M684" s="2"/>
      <c r="N684" s="2"/>
      <c r="O684" s="5"/>
      <c r="P684" s="5"/>
      <c r="Q684" s="2"/>
      <c r="R684" s="2"/>
      <c r="S684" s="5"/>
      <c r="T684" s="5"/>
      <c r="U684" s="5"/>
    </row>
    <row r="685" spans="1:21" ht="13.2" x14ac:dyDescent="0.25">
      <c r="A685" s="12"/>
      <c r="B685" s="5"/>
      <c r="C685" s="3"/>
      <c r="D685" s="2"/>
      <c r="E685" s="2"/>
      <c r="F685" s="3"/>
      <c r="G685" s="2"/>
      <c r="H685" s="2"/>
      <c r="I685" s="4"/>
      <c r="J685" s="2"/>
      <c r="K685" s="2"/>
      <c r="L685" s="5"/>
      <c r="M685" s="2"/>
      <c r="N685" s="2"/>
      <c r="O685" s="5"/>
      <c r="P685" s="5"/>
      <c r="Q685" s="2"/>
      <c r="R685" s="2"/>
      <c r="S685" s="5"/>
      <c r="T685" s="5"/>
      <c r="U685" s="5"/>
    </row>
    <row r="686" spans="1:21" ht="13.2" x14ac:dyDescent="0.25">
      <c r="A686" s="12"/>
      <c r="B686" s="5"/>
      <c r="C686" s="3"/>
      <c r="D686" s="2"/>
      <c r="E686" s="2"/>
      <c r="F686" s="3"/>
      <c r="G686" s="2"/>
      <c r="H686" s="2"/>
      <c r="I686" s="4"/>
      <c r="J686" s="2"/>
      <c r="K686" s="2"/>
      <c r="L686" s="5"/>
      <c r="M686" s="2"/>
      <c r="N686" s="2"/>
      <c r="O686" s="5"/>
      <c r="P686" s="5"/>
      <c r="Q686" s="2"/>
      <c r="R686" s="2"/>
      <c r="S686" s="5"/>
      <c r="T686" s="5"/>
      <c r="U686" s="5"/>
    </row>
    <row r="687" spans="1:21" ht="13.2" x14ac:dyDescent="0.25">
      <c r="A687" s="12"/>
      <c r="B687" s="5"/>
      <c r="C687" s="3"/>
      <c r="D687" s="2"/>
      <c r="E687" s="2"/>
      <c r="F687" s="3"/>
      <c r="G687" s="2"/>
      <c r="H687" s="2"/>
      <c r="I687" s="4"/>
      <c r="J687" s="2"/>
      <c r="K687" s="2"/>
      <c r="L687" s="5"/>
      <c r="M687" s="2"/>
      <c r="N687" s="2"/>
      <c r="O687" s="5"/>
      <c r="P687" s="5"/>
      <c r="Q687" s="2"/>
      <c r="R687" s="2"/>
      <c r="S687" s="5"/>
      <c r="T687" s="5"/>
      <c r="U687" s="5"/>
    </row>
    <row r="688" spans="1:21" ht="13.2" x14ac:dyDescent="0.25">
      <c r="A688" s="12"/>
      <c r="B688" s="5"/>
      <c r="C688" s="3"/>
      <c r="D688" s="2"/>
      <c r="E688" s="2"/>
      <c r="F688" s="3"/>
      <c r="G688" s="2"/>
      <c r="H688" s="2"/>
      <c r="I688" s="4"/>
      <c r="J688" s="2"/>
      <c r="K688" s="2"/>
      <c r="L688" s="5"/>
      <c r="M688" s="2"/>
      <c r="N688" s="2"/>
      <c r="O688" s="5"/>
      <c r="P688" s="5"/>
      <c r="Q688" s="2"/>
      <c r="R688" s="2"/>
      <c r="S688" s="5"/>
      <c r="T688" s="5"/>
      <c r="U688" s="5"/>
    </row>
    <row r="689" spans="1:21" ht="13.2" x14ac:dyDescent="0.25">
      <c r="A689" s="12"/>
      <c r="B689" s="5"/>
      <c r="C689" s="3"/>
      <c r="D689" s="2"/>
      <c r="E689" s="2"/>
      <c r="F689" s="3"/>
      <c r="G689" s="2"/>
      <c r="H689" s="2"/>
      <c r="I689" s="4"/>
      <c r="J689" s="2"/>
      <c r="K689" s="2"/>
      <c r="L689" s="5"/>
      <c r="M689" s="2"/>
      <c r="N689" s="2"/>
      <c r="O689" s="5"/>
      <c r="P689" s="5"/>
      <c r="Q689" s="2"/>
      <c r="R689" s="2"/>
      <c r="S689" s="5"/>
      <c r="T689" s="5"/>
      <c r="U689" s="5"/>
    </row>
    <row r="690" spans="1:21" ht="13.2" x14ac:dyDescent="0.25">
      <c r="A690" s="12"/>
      <c r="B690" s="5"/>
      <c r="C690" s="3"/>
      <c r="D690" s="2"/>
      <c r="E690" s="2"/>
      <c r="F690" s="3"/>
      <c r="G690" s="2"/>
      <c r="H690" s="2"/>
      <c r="I690" s="4"/>
      <c r="J690" s="2"/>
      <c r="K690" s="2"/>
      <c r="L690" s="5"/>
      <c r="M690" s="2"/>
      <c r="N690" s="2"/>
      <c r="O690" s="5"/>
      <c r="P690" s="5"/>
      <c r="Q690" s="2"/>
      <c r="R690" s="2"/>
      <c r="S690" s="5"/>
      <c r="T690" s="5"/>
      <c r="U690" s="5"/>
    </row>
    <row r="691" spans="1:21" ht="13.2" x14ac:dyDescent="0.25">
      <c r="A691" s="12"/>
      <c r="B691" s="5"/>
      <c r="C691" s="3"/>
      <c r="D691" s="2"/>
      <c r="E691" s="2"/>
      <c r="F691" s="3"/>
      <c r="G691" s="2"/>
      <c r="H691" s="2"/>
      <c r="I691" s="4"/>
      <c r="J691" s="2"/>
      <c r="K691" s="2"/>
      <c r="L691" s="5"/>
      <c r="M691" s="2"/>
      <c r="N691" s="2"/>
      <c r="O691" s="5"/>
      <c r="P691" s="5"/>
      <c r="Q691" s="2"/>
      <c r="R691" s="2"/>
      <c r="S691" s="5"/>
      <c r="T691" s="5"/>
      <c r="U691" s="5"/>
    </row>
    <row r="692" spans="1:21" ht="13.2" x14ac:dyDescent="0.25">
      <c r="A692" s="12"/>
      <c r="B692" s="5"/>
      <c r="C692" s="3"/>
      <c r="D692" s="2"/>
      <c r="E692" s="2"/>
      <c r="F692" s="3"/>
      <c r="G692" s="2"/>
      <c r="H692" s="2"/>
      <c r="I692" s="4"/>
      <c r="J692" s="2"/>
      <c r="K692" s="2"/>
      <c r="L692" s="5"/>
      <c r="M692" s="2"/>
      <c r="N692" s="2"/>
      <c r="O692" s="5"/>
      <c r="P692" s="5"/>
      <c r="Q692" s="2"/>
      <c r="R692" s="2"/>
      <c r="S692" s="5"/>
      <c r="T692" s="5"/>
      <c r="U692" s="5"/>
    </row>
    <row r="693" spans="1:21" ht="13.2" x14ac:dyDescent="0.25">
      <c r="A693" s="12"/>
      <c r="B693" s="5"/>
      <c r="C693" s="3"/>
      <c r="D693" s="2"/>
      <c r="E693" s="2"/>
      <c r="F693" s="3"/>
      <c r="G693" s="2"/>
      <c r="H693" s="2"/>
      <c r="I693" s="4"/>
      <c r="J693" s="2"/>
      <c r="K693" s="2"/>
      <c r="L693" s="5"/>
      <c r="M693" s="2"/>
      <c r="N693" s="2"/>
      <c r="O693" s="5"/>
      <c r="P693" s="5"/>
      <c r="Q693" s="2"/>
      <c r="R693" s="2"/>
      <c r="S693" s="5"/>
      <c r="T693" s="5"/>
      <c r="U693" s="5"/>
    </row>
    <row r="694" spans="1:21" ht="13.2" x14ac:dyDescent="0.25">
      <c r="A694" s="12"/>
      <c r="B694" s="5"/>
      <c r="C694" s="3"/>
      <c r="D694" s="2"/>
      <c r="E694" s="2"/>
      <c r="F694" s="3"/>
      <c r="G694" s="2"/>
      <c r="H694" s="2"/>
      <c r="I694" s="4"/>
      <c r="J694" s="2"/>
      <c r="K694" s="2"/>
      <c r="L694" s="5"/>
      <c r="M694" s="2"/>
      <c r="N694" s="2"/>
      <c r="O694" s="5"/>
      <c r="P694" s="5"/>
      <c r="Q694" s="2"/>
      <c r="R694" s="2"/>
      <c r="S694" s="5"/>
      <c r="T694" s="5"/>
      <c r="U694" s="5"/>
    </row>
    <row r="695" spans="1:21" ht="13.2" x14ac:dyDescent="0.25">
      <c r="A695" s="12"/>
      <c r="B695" s="5"/>
      <c r="C695" s="3"/>
      <c r="D695" s="2"/>
      <c r="E695" s="2"/>
      <c r="F695" s="3"/>
      <c r="G695" s="2"/>
      <c r="H695" s="2"/>
      <c r="I695" s="4"/>
      <c r="J695" s="2"/>
      <c r="K695" s="2"/>
      <c r="L695" s="5"/>
      <c r="M695" s="2"/>
      <c r="N695" s="2"/>
      <c r="O695" s="5"/>
      <c r="P695" s="5"/>
      <c r="Q695" s="2"/>
      <c r="R695" s="2"/>
      <c r="S695" s="5"/>
      <c r="T695" s="5"/>
      <c r="U695" s="5"/>
    </row>
    <row r="696" spans="1:21" ht="13.2" x14ac:dyDescent="0.25">
      <c r="A696" s="12"/>
      <c r="B696" s="5"/>
      <c r="C696" s="3"/>
      <c r="D696" s="2"/>
      <c r="E696" s="2"/>
      <c r="F696" s="3"/>
      <c r="G696" s="2"/>
      <c r="H696" s="2"/>
      <c r="I696" s="4"/>
      <c r="J696" s="2"/>
      <c r="K696" s="2"/>
      <c r="L696" s="5"/>
      <c r="M696" s="2"/>
      <c r="N696" s="2"/>
      <c r="O696" s="5"/>
      <c r="P696" s="5"/>
      <c r="Q696" s="2"/>
      <c r="R696" s="2"/>
      <c r="S696" s="5"/>
      <c r="T696" s="5"/>
      <c r="U696" s="5"/>
    </row>
    <row r="697" spans="1:21" ht="13.2" x14ac:dyDescent="0.25">
      <c r="A697" s="12"/>
      <c r="B697" s="5"/>
      <c r="C697" s="3"/>
      <c r="D697" s="2"/>
      <c r="E697" s="2"/>
      <c r="F697" s="3"/>
      <c r="G697" s="2"/>
      <c r="H697" s="2"/>
      <c r="I697" s="4"/>
      <c r="J697" s="2"/>
      <c r="K697" s="2"/>
      <c r="L697" s="5"/>
      <c r="M697" s="2"/>
      <c r="N697" s="2"/>
      <c r="O697" s="5"/>
      <c r="P697" s="5"/>
      <c r="Q697" s="2"/>
      <c r="R697" s="2"/>
      <c r="S697" s="5"/>
      <c r="T697" s="5"/>
      <c r="U697" s="5"/>
    </row>
    <row r="698" spans="1:21" ht="13.2" x14ac:dyDescent="0.25">
      <c r="A698" s="12"/>
      <c r="B698" s="5"/>
      <c r="C698" s="3"/>
      <c r="D698" s="2"/>
      <c r="E698" s="2"/>
      <c r="F698" s="3"/>
      <c r="G698" s="2"/>
      <c r="H698" s="2"/>
      <c r="I698" s="4"/>
      <c r="J698" s="2"/>
      <c r="K698" s="2"/>
      <c r="L698" s="5"/>
      <c r="M698" s="2"/>
      <c r="N698" s="2"/>
      <c r="O698" s="5"/>
      <c r="P698" s="5"/>
      <c r="Q698" s="2"/>
      <c r="R698" s="2"/>
      <c r="S698" s="5"/>
      <c r="T698" s="5"/>
      <c r="U698" s="5"/>
    </row>
    <row r="699" spans="1:21" ht="13.2" x14ac:dyDescent="0.25">
      <c r="A699" s="12"/>
      <c r="B699" s="5"/>
      <c r="C699" s="3"/>
      <c r="D699" s="2"/>
      <c r="E699" s="2"/>
      <c r="F699" s="3"/>
      <c r="G699" s="2"/>
      <c r="H699" s="2"/>
      <c r="I699" s="4"/>
      <c r="J699" s="2"/>
      <c r="K699" s="2"/>
      <c r="L699" s="5"/>
      <c r="M699" s="2"/>
      <c r="N699" s="2"/>
      <c r="O699" s="5"/>
      <c r="P699" s="5"/>
      <c r="Q699" s="2"/>
      <c r="R699" s="2"/>
      <c r="S699" s="5"/>
      <c r="T699" s="5"/>
      <c r="U699" s="5"/>
    </row>
    <row r="700" spans="1:21" ht="13.2" x14ac:dyDescent="0.25">
      <c r="A700" s="12"/>
      <c r="B700" s="5"/>
      <c r="C700" s="3"/>
      <c r="D700" s="2"/>
      <c r="E700" s="2"/>
      <c r="F700" s="3"/>
      <c r="G700" s="2"/>
      <c r="H700" s="2"/>
      <c r="I700" s="4"/>
      <c r="J700" s="2"/>
      <c r="K700" s="2"/>
      <c r="L700" s="5"/>
      <c r="M700" s="2"/>
      <c r="N700" s="2"/>
      <c r="O700" s="5"/>
      <c r="P700" s="5"/>
      <c r="Q700" s="2"/>
      <c r="R700" s="2"/>
      <c r="S700" s="5"/>
      <c r="T700" s="5"/>
      <c r="U700" s="5"/>
    </row>
    <row r="701" spans="1:21" ht="13.2" x14ac:dyDescent="0.25">
      <c r="A701" s="12"/>
      <c r="B701" s="5"/>
      <c r="C701" s="3"/>
      <c r="D701" s="2"/>
      <c r="E701" s="2"/>
      <c r="F701" s="3"/>
      <c r="G701" s="2"/>
      <c r="H701" s="2"/>
      <c r="I701" s="4"/>
      <c r="J701" s="2"/>
      <c r="K701" s="2"/>
      <c r="L701" s="5"/>
      <c r="M701" s="2"/>
      <c r="N701" s="2"/>
      <c r="O701" s="5"/>
      <c r="P701" s="5"/>
      <c r="Q701" s="2"/>
      <c r="R701" s="2"/>
      <c r="S701" s="5"/>
      <c r="T701" s="5"/>
      <c r="U701" s="5"/>
    </row>
    <row r="702" spans="1:21" ht="13.2" x14ac:dyDescent="0.25">
      <c r="A702" s="12"/>
      <c r="B702" s="5"/>
      <c r="C702" s="3"/>
      <c r="D702" s="2"/>
      <c r="E702" s="2"/>
      <c r="F702" s="3"/>
      <c r="G702" s="2"/>
      <c r="H702" s="2"/>
      <c r="I702" s="4"/>
      <c r="J702" s="2"/>
      <c r="K702" s="2"/>
      <c r="L702" s="5"/>
      <c r="M702" s="2"/>
      <c r="N702" s="2"/>
      <c r="O702" s="5"/>
      <c r="P702" s="5"/>
      <c r="Q702" s="2"/>
      <c r="R702" s="2"/>
      <c r="S702" s="5"/>
      <c r="T702" s="5"/>
      <c r="U702" s="5"/>
    </row>
    <row r="703" spans="1:21" ht="13.2" x14ac:dyDescent="0.25">
      <c r="A703" s="12"/>
      <c r="B703" s="5"/>
      <c r="C703" s="3"/>
      <c r="D703" s="2"/>
      <c r="E703" s="2"/>
      <c r="F703" s="3"/>
      <c r="G703" s="2"/>
      <c r="H703" s="2"/>
      <c r="I703" s="4"/>
      <c r="J703" s="2"/>
      <c r="K703" s="2"/>
      <c r="L703" s="5"/>
      <c r="M703" s="2"/>
      <c r="N703" s="2"/>
      <c r="O703" s="5"/>
      <c r="P703" s="5"/>
      <c r="Q703" s="2"/>
      <c r="R703" s="2"/>
      <c r="S703" s="5"/>
      <c r="T703" s="5"/>
      <c r="U703" s="5"/>
    </row>
    <row r="704" spans="1:21" ht="13.2" x14ac:dyDescent="0.25">
      <c r="A704" s="12"/>
      <c r="B704" s="5"/>
      <c r="C704" s="3"/>
      <c r="D704" s="2"/>
      <c r="E704" s="2"/>
      <c r="F704" s="3"/>
      <c r="G704" s="2"/>
      <c r="H704" s="2"/>
      <c r="I704" s="4"/>
      <c r="J704" s="2"/>
      <c r="K704" s="2"/>
      <c r="L704" s="5"/>
      <c r="M704" s="2"/>
      <c r="N704" s="2"/>
      <c r="O704" s="5"/>
      <c r="P704" s="5"/>
      <c r="Q704" s="2"/>
      <c r="R704" s="2"/>
      <c r="S704" s="5"/>
      <c r="T704" s="5"/>
      <c r="U704" s="5"/>
    </row>
    <row r="705" spans="1:21" ht="13.2" x14ac:dyDescent="0.25">
      <c r="A705" s="12"/>
      <c r="B705" s="5"/>
      <c r="C705" s="3"/>
      <c r="D705" s="2"/>
      <c r="E705" s="2"/>
      <c r="F705" s="3"/>
      <c r="G705" s="2"/>
      <c r="H705" s="2"/>
      <c r="I705" s="4"/>
      <c r="J705" s="2"/>
      <c r="K705" s="2"/>
      <c r="L705" s="5"/>
      <c r="M705" s="2"/>
      <c r="N705" s="2"/>
      <c r="O705" s="5"/>
      <c r="P705" s="5"/>
      <c r="Q705" s="2"/>
      <c r="R705" s="2"/>
      <c r="S705" s="5"/>
      <c r="T705" s="5"/>
      <c r="U705" s="5"/>
    </row>
    <row r="706" spans="1:21" ht="13.2" x14ac:dyDescent="0.25">
      <c r="A706" s="12"/>
      <c r="B706" s="5"/>
      <c r="C706" s="3"/>
      <c r="D706" s="2"/>
      <c r="E706" s="2"/>
      <c r="F706" s="3"/>
      <c r="G706" s="2"/>
      <c r="H706" s="2"/>
      <c r="I706" s="4"/>
      <c r="J706" s="2"/>
      <c r="K706" s="2"/>
      <c r="L706" s="5"/>
      <c r="M706" s="2"/>
      <c r="N706" s="2"/>
      <c r="O706" s="5"/>
      <c r="P706" s="5"/>
      <c r="Q706" s="2"/>
      <c r="R706" s="2"/>
      <c r="S706" s="5"/>
      <c r="T706" s="5"/>
      <c r="U706" s="5"/>
    </row>
    <row r="707" spans="1:21" ht="13.2" x14ac:dyDescent="0.25">
      <c r="A707" s="12"/>
      <c r="B707" s="5"/>
      <c r="C707" s="3"/>
      <c r="D707" s="2"/>
      <c r="E707" s="2"/>
      <c r="F707" s="3"/>
      <c r="G707" s="2"/>
      <c r="H707" s="2"/>
      <c r="I707" s="4"/>
      <c r="J707" s="2"/>
      <c r="K707" s="2"/>
      <c r="L707" s="5"/>
      <c r="M707" s="2"/>
      <c r="N707" s="2"/>
      <c r="O707" s="5"/>
      <c r="P707" s="5"/>
      <c r="Q707" s="2"/>
      <c r="R707" s="2"/>
      <c r="S707" s="5"/>
      <c r="T707" s="5"/>
      <c r="U707" s="5"/>
    </row>
    <row r="708" spans="1:21" ht="13.2" x14ac:dyDescent="0.25">
      <c r="A708" s="12"/>
      <c r="B708" s="5"/>
      <c r="C708" s="3"/>
      <c r="D708" s="2"/>
      <c r="E708" s="2"/>
      <c r="F708" s="3"/>
      <c r="G708" s="2"/>
      <c r="H708" s="2"/>
      <c r="I708" s="4"/>
      <c r="J708" s="2"/>
      <c r="K708" s="2"/>
      <c r="L708" s="5"/>
      <c r="M708" s="2"/>
      <c r="N708" s="2"/>
      <c r="O708" s="5"/>
      <c r="P708" s="5"/>
      <c r="Q708" s="2"/>
      <c r="R708" s="2"/>
      <c r="S708" s="5"/>
      <c r="T708" s="5"/>
      <c r="U708" s="5"/>
    </row>
    <row r="709" spans="1:21" ht="13.2" x14ac:dyDescent="0.25">
      <c r="A709" s="12"/>
      <c r="B709" s="5"/>
      <c r="C709" s="3"/>
      <c r="D709" s="2"/>
      <c r="E709" s="2"/>
      <c r="F709" s="3"/>
      <c r="G709" s="2"/>
      <c r="H709" s="2"/>
      <c r="I709" s="4"/>
      <c r="J709" s="2"/>
      <c r="K709" s="2"/>
      <c r="L709" s="5"/>
      <c r="M709" s="2"/>
      <c r="N709" s="2"/>
      <c r="O709" s="5"/>
      <c r="P709" s="5"/>
      <c r="Q709" s="2"/>
      <c r="R709" s="2"/>
      <c r="S709" s="5"/>
      <c r="T709" s="5"/>
      <c r="U709" s="5"/>
    </row>
    <row r="710" spans="1:21" ht="13.2" x14ac:dyDescent="0.25">
      <c r="A710" s="12"/>
      <c r="B710" s="5"/>
      <c r="C710" s="3"/>
      <c r="D710" s="2"/>
      <c r="E710" s="2"/>
      <c r="F710" s="3"/>
      <c r="G710" s="2"/>
      <c r="H710" s="2"/>
      <c r="I710" s="4"/>
      <c r="J710" s="2"/>
      <c r="K710" s="2"/>
      <c r="L710" s="5"/>
      <c r="M710" s="2"/>
      <c r="N710" s="2"/>
      <c r="O710" s="5"/>
      <c r="P710" s="5"/>
      <c r="Q710" s="2"/>
      <c r="R710" s="2"/>
      <c r="S710" s="5"/>
      <c r="T710" s="5"/>
      <c r="U710" s="5"/>
    </row>
    <row r="711" spans="1:21" ht="13.2" x14ac:dyDescent="0.25">
      <c r="A711" s="12"/>
      <c r="B711" s="5"/>
      <c r="C711" s="3"/>
      <c r="D711" s="2"/>
      <c r="E711" s="2"/>
      <c r="F711" s="3"/>
      <c r="G711" s="2"/>
      <c r="H711" s="2"/>
      <c r="I711" s="4"/>
      <c r="J711" s="2"/>
      <c r="K711" s="2"/>
      <c r="L711" s="5"/>
      <c r="M711" s="2"/>
      <c r="N711" s="2"/>
      <c r="O711" s="5"/>
      <c r="P711" s="5"/>
      <c r="Q711" s="2"/>
      <c r="R711" s="2"/>
      <c r="S711" s="5"/>
      <c r="T711" s="5"/>
      <c r="U711" s="5"/>
    </row>
    <row r="712" spans="1:21" ht="13.2" x14ac:dyDescent="0.25">
      <c r="A712" s="12"/>
      <c r="B712" s="5"/>
      <c r="C712" s="3"/>
      <c r="D712" s="2"/>
      <c r="E712" s="2"/>
      <c r="F712" s="3"/>
      <c r="G712" s="2"/>
      <c r="H712" s="2"/>
      <c r="I712" s="4"/>
      <c r="J712" s="2"/>
      <c r="K712" s="2"/>
      <c r="L712" s="5"/>
      <c r="M712" s="2"/>
      <c r="N712" s="2"/>
      <c r="O712" s="5"/>
      <c r="P712" s="5"/>
      <c r="Q712" s="2"/>
      <c r="R712" s="2"/>
      <c r="S712" s="5"/>
      <c r="T712" s="5"/>
      <c r="U712" s="5"/>
    </row>
    <row r="713" spans="1:21" ht="13.2" x14ac:dyDescent="0.25">
      <c r="A713" s="12"/>
      <c r="B713" s="5"/>
      <c r="C713" s="3"/>
      <c r="D713" s="2"/>
      <c r="E713" s="2"/>
      <c r="F713" s="3"/>
      <c r="G713" s="2"/>
      <c r="H713" s="2"/>
      <c r="I713" s="4"/>
      <c r="J713" s="2"/>
      <c r="K713" s="2"/>
      <c r="L713" s="5"/>
      <c r="M713" s="2"/>
      <c r="N713" s="2"/>
      <c r="O713" s="5"/>
      <c r="P713" s="5"/>
      <c r="Q713" s="2"/>
      <c r="R713" s="2"/>
      <c r="S713" s="5"/>
      <c r="T713" s="5"/>
      <c r="U713" s="5"/>
    </row>
    <row r="714" spans="1:21" ht="13.2" x14ac:dyDescent="0.25">
      <c r="A714" s="12"/>
      <c r="B714" s="5"/>
      <c r="C714" s="3"/>
      <c r="D714" s="2"/>
      <c r="E714" s="2"/>
      <c r="F714" s="3"/>
      <c r="G714" s="2"/>
      <c r="H714" s="2"/>
      <c r="I714" s="4"/>
      <c r="J714" s="2"/>
      <c r="K714" s="2"/>
      <c r="L714" s="5"/>
      <c r="M714" s="2"/>
      <c r="N714" s="2"/>
      <c r="O714" s="5"/>
      <c r="P714" s="5"/>
      <c r="Q714" s="2"/>
      <c r="R714" s="2"/>
      <c r="S714" s="5"/>
      <c r="T714" s="5"/>
      <c r="U714" s="5"/>
    </row>
    <row r="715" spans="1:21" ht="13.2" x14ac:dyDescent="0.25">
      <c r="A715" s="12"/>
      <c r="B715" s="5"/>
      <c r="C715" s="3"/>
      <c r="D715" s="2"/>
      <c r="E715" s="2"/>
      <c r="F715" s="3"/>
      <c r="G715" s="2"/>
      <c r="H715" s="2"/>
      <c r="I715" s="4"/>
      <c r="J715" s="2"/>
      <c r="K715" s="2"/>
      <c r="L715" s="5"/>
      <c r="M715" s="2"/>
      <c r="N715" s="2"/>
      <c r="O715" s="5"/>
      <c r="P715" s="5"/>
      <c r="Q715" s="2"/>
      <c r="R715" s="2"/>
      <c r="S715" s="5"/>
      <c r="T715" s="5"/>
      <c r="U715" s="5"/>
    </row>
    <row r="716" spans="1:21" ht="13.2" x14ac:dyDescent="0.25">
      <c r="A716" s="12"/>
      <c r="B716" s="5"/>
      <c r="C716" s="3"/>
      <c r="D716" s="2"/>
      <c r="E716" s="2"/>
      <c r="F716" s="3"/>
      <c r="G716" s="2"/>
      <c r="H716" s="2"/>
      <c r="I716" s="4"/>
      <c r="J716" s="2"/>
      <c r="K716" s="2"/>
      <c r="L716" s="5"/>
      <c r="M716" s="2"/>
      <c r="N716" s="2"/>
      <c r="O716" s="5"/>
      <c r="P716" s="5"/>
      <c r="Q716" s="2"/>
      <c r="R716" s="2"/>
      <c r="S716" s="5"/>
      <c r="T716" s="5"/>
      <c r="U716" s="5"/>
    </row>
    <row r="717" spans="1:21" ht="13.2" x14ac:dyDescent="0.25">
      <c r="A717" s="12"/>
      <c r="B717" s="5"/>
      <c r="C717" s="3"/>
      <c r="D717" s="2"/>
      <c r="E717" s="2"/>
      <c r="F717" s="3"/>
      <c r="G717" s="2"/>
      <c r="H717" s="2"/>
      <c r="I717" s="4"/>
      <c r="J717" s="2"/>
      <c r="K717" s="2"/>
      <c r="L717" s="5"/>
      <c r="M717" s="2"/>
      <c r="N717" s="2"/>
      <c r="O717" s="5"/>
      <c r="P717" s="5"/>
      <c r="Q717" s="2"/>
      <c r="R717" s="2"/>
      <c r="S717" s="5"/>
      <c r="T717" s="5"/>
      <c r="U717" s="5"/>
    </row>
    <row r="718" spans="1:21" ht="13.2" x14ac:dyDescent="0.25">
      <c r="A718" s="12"/>
      <c r="B718" s="5"/>
      <c r="C718" s="3"/>
      <c r="D718" s="2"/>
      <c r="E718" s="2"/>
      <c r="F718" s="3"/>
      <c r="G718" s="2"/>
      <c r="H718" s="2"/>
      <c r="I718" s="4"/>
      <c r="J718" s="2"/>
      <c r="K718" s="2"/>
      <c r="L718" s="5"/>
      <c r="M718" s="2"/>
      <c r="N718" s="2"/>
      <c r="O718" s="5"/>
      <c r="P718" s="5"/>
      <c r="Q718" s="2"/>
      <c r="R718" s="2"/>
      <c r="S718" s="5"/>
      <c r="T718" s="5"/>
      <c r="U718" s="5"/>
    </row>
    <row r="719" spans="1:21" ht="13.2" x14ac:dyDescent="0.25">
      <c r="A719" s="12"/>
      <c r="B719" s="5"/>
      <c r="C719" s="3"/>
      <c r="D719" s="2"/>
      <c r="E719" s="2"/>
      <c r="F719" s="3"/>
      <c r="G719" s="2"/>
      <c r="H719" s="2"/>
      <c r="I719" s="4"/>
      <c r="J719" s="2"/>
      <c r="K719" s="2"/>
      <c r="L719" s="5"/>
      <c r="M719" s="2"/>
      <c r="N719" s="2"/>
      <c r="O719" s="5"/>
      <c r="P719" s="5"/>
      <c r="Q719" s="2"/>
      <c r="R719" s="2"/>
      <c r="S719" s="5"/>
      <c r="T719" s="5"/>
      <c r="U719" s="5"/>
    </row>
    <row r="720" spans="1:21" ht="13.2" x14ac:dyDescent="0.25">
      <c r="A720" s="12"/>
      <c r="B720" s="5"/>
      <c r="C720" s="3"/>
      <c r="D720" s="2"/>
      <c r="E720" s="2"/>
      <c r="F720" s="3"/>
      <c r="G720" s="2"/>
      <c r="H720" s="2"/>
      <c r="I720" s="4"/>
      <c r="J720" s="2"/>
      <c r="K720" s="2"/>
      <c r="L720" s="5"/>
      <c r="M720" s="2"/>
      <c r="N720" s="2"/>
      <c r="O720" s="5"/>
      <c r="P720" s="5"/>
      <c r="Q720" s="2"/>
      <c r="R720" s="2"/>
      <c r="S720" s="5"/>
      <c r="T720" s="5"/>
      <c r="U720" s="5"/>
    </row>
    <row r="721" spans="1:21" ht="13.2" x14ac:dyDescent="0.25">
      <c r="A721" s="12"/>
      <c r="B721" s="5"/>
      <c r="C721" s="3"/>
      <c r="D721" s="2"/>
      <c r="E721" s="2"/>
      <c r="F721" s="3"/>
      <c r="G721" s="2"/>
      <c r="H721" s="2"/>
      <c r="I721" s="4"/>
      <c r="J721" s="2"/>
      <c r="K721" s="2"/>
      <c r="L721" s="5"/>
      <c r="M721" s="2"/>
      <c r="N721" s="2"/>
      <c r="O721" s="5"/>
      <c r="P721" s="5"/>
      <c r="Q721" s="2"/>
      <c r="R721" s="2"/>
      <c r="S721" s="5"/>
      <c r="T721" s="5"/>
      <c r="U721" s="5"/>
    </row>
    <row r="722" spans="1:21" ht="13.2" x14ac:dyDescent="0.25">
      <c r="A722" s="12"/>
      <c r="B722" s="5"/>
      <c r="C722" s="3"/>
      <c r="D722" s="2"/>
      <c r="E722" s="2"/>
      <c r="F722" s="3"/>
      <c r="G722" s="2"/>
      <c r="H722" s="2"/>
      <c r="I722" s="4"/>
      <c r="J722" s="2"/>
      <c r="K722" s="2"/>
      <c r="L722" s="5"/>
      <c r="M722" s="2"/>
      <c r="N722" s="2"/>
      <c r="O722" s="5"/>
      <c r="P722" s="5"/>
      <c r="Q722" s="2"/>
      <c r="R722" s="2"/>
      <c r="S722" s="5"/>
      <c r="T722" s="5"/>
      <c r="U722" s="5"/>
    </row>
    <row r="723" spans="1:21" ht="13.2" x14ac:dyDescent="0.25">
      <c r="A723" s="12"/>
      <c r="B723" s="5"/>
      <c r="C723" s="3"/>
      <c r="D723" s="2"/>
      <c r="E723" s="2"/>
      <c r="F723" s="3"/>
      <c r="G723" s="2"/>
      <c r="H723" s="2"/>
      <c r="I723" s="4"/>
      <c r="J723" s="2"/>
      <c r="K723" s="2"/>
      <c r="L723" s="5"/>
      <c r="M723" s="2"/>
      <c r="N723" s="2"/>
      <c r="O723" s="5"/>
      <c r="P723" s="5"/>
      <c r="Q723" s="2"/>
      <c r="R723" s="2"/>
      <c r="S723" s="5"/>
      <c r="T723" s="5"/>
      <c r="U723" s="5"/>
    </row>
    <row r="724" spans="1:21" ht="13.2" x14ac:dyDescent="0.25">
      <c r="A724" s="12"/>
      <c r="B724" s="5"/>
      <c r="C724" s="3"/>
      <c r="D724" s="2"/>
      <c r="E724" s="2"/>
      <c r="F724" s="3"/>
      <c r="G724" s="2"/>
      <c r="H724" s="2"/>
      <c r="I724" s="4"/>
      <c r="J724" s="2"/>
      <c r="K724" s="2"/>
      <c r="L724" s="5"/>
      <c r="M724" s="2"/>
      <c r="N724" s="2"/>
      <c r="O724" s="5"/>
      <c r="P724" s="5"/>
      <c r="Q724" s="2"/>
      <c r="R724" s="2"/>
      <c r="S724" s="5"/>
      <c r="T724" s="5"/>
      <c r="U724" s="5"/>
    </row>
    <row r="725" spans="1:21" ht="13.2" x14ac:dyDescent="0.25">
      <c r="A725" s="12"/>
      <c r="B725" s="5"/>
      <c r="C725" s="3"/>
      <c r="D725" s="2"/>
      <c r="E725" s="2"/>
      <c r="F725" s="3"/>
      <c r="G725" s="2"/>
      <c r="H725" s="2"/>
      <c r="I725" s="4"/>
      <c r="J725" s="2"/>
      <c r="K725" s="2"/>
      <c r="L725" s="5"/>
      <c r="M725" s="2"/>
      <c r="N725" s="2"/>
      <c r="O725" s="5"/>
      <c r="P725" s="5"/>
      <c r="Q725" s="2"/>
      <c r="R725" s="2"/>
      <c r="S725" s="5"/>
      <c r="T725" s="5"/>
      <c r="U725" s="5"/>
    </row>
    <row r="726" spans="1:21" ht="13.2" x14ac:dyDescent="0.25">
      <c r="A726" s="12"/>
      <c r="B726" s="5"/>
      <c r="C726" s="3"/>
      <c r="D726" s="2"/>
      <c r="E726" s="2"/>
      <c r="F726" s="3"/>
      <c r="G726" s="2"/>
      <c r="H726" s="2"/>
      <c r="I726" s="4"/>
      <c r="J726" s="2"/>
      <c r="K726" s="2"/>
      <c r="L726" s="5"/>
      <c r="M726" s="2"/>
      <c r="N726" s="2"/>
      <c r="O726" s="5"/>
      <c r="P726" s="5"/>
      <c r="Q726" s="2"/>
      <c r="R726" s="2"/>
      <c r="S726" s="5"/>
      <c r="T726" s="5"/>
      <c r="U726" s="5"/>
    </row>
    <row r="727" spans="1:21" ht="13.2" x14ac:dyDescent="0.25">
      <c r="A727" s="12"/>
      <c r="B727" s="5"/>
      <c r="C727" s="3"/>
      <c r="D727" s="2"/>
      <c r="E727" s="2"/>
      <c r="F727" s="3"/>
      <c r="G727" s="2"/>
      <c r="H727" s="2"/>
      <c r="I727" s="4"/>
      <c r="J727" s="2"/>
      <c r="K727" s="2"/>
      <c r="L727" s="5"/>
      <c r="M727" s="2"/>
      <c r="N727" s="2"/>
      <c r="O727" s="5"/>
      <c r="P727" s="5"/>
      <c r="Q727" s="2"/>
      <c r="R727" s="2"/>
      <c r="S727" s="5"/>
      <c r="T727" s="5"/>
      <c r="U727" s="5"/>
    </row>
    <row r="728" spans="1:21" ht="13.2" x14ac:dyDescent="0.25">
      <c r="A728" s="12"/>
      <c r="B728" s="5"/>
      <c r="C728" s="3"/>
      <c r="D728" s="2"/>
      <c r="E728" s="2"/>
      <c r="F728" s="3"/>
      <c r="G728" s="2"/>
      <c r="H728" s="2"/>
      <c r="I728" s="4"/>
      <c r="J728" s="2"/>
      <c r="K728" s="2"/>
      <c r="L728" s="5"/>
      <c r="M728" s="2"/>
      <c r="N728" s="2"/>
      <c r="O728" s="5"/>
      <c r="P728" s="5"/>
      <c r="Q728" s="2"/>
      <c r="R728" s="2"/>
      <c r="S728" s="5"/>
      <c r="T728" s="5"/>
      <c r="U728" s="5"/>
    </row>
    <row r="729" spans="1:21" ht="13.2" x14ac:dyDescent="0.25">
      <c r="A729" s="12"/>
      <c r="B729" s="5"/>
      <c r="C729" s="3"/>
      <c r="D729" s="2"/>
      <c r="E729" s="2"/>
      <c r="F729" s="3"/>
      <c r="G729" s="2"/>
      <c r="H729" s="2"/>
      <c r="I729" s="4"/>
      <c r="J729" s="2"/>
      <c r="K729" s="2"/>
      <c r="L729" s="5"/>
      <c r="M729" s="2"/>
      <c r="N729" s="2"/>
      <c r="O729" s="5"/>
      <c r="P729" s="5"/>
      <c r="Q729" s="2"/>
      <c r="R729" s="2"/>
      <c r="S729" s="5"/>
      <c r="T729" s="5"/>
      <c r="U729" s="5"/>
    </row>
    <row r="730" spans="1:21" ht="13.2" x14ac:dyDescent="0.25">
      <c r="A730" s="12"/>
      <c r="B730" s="5"/>
      <c r="C730" s="3"/>
      <c r="D730" s="2"/>
      <c r="E730" s="2"/>
      <c r="F730" s="3"/>
      <c r="G730" s="2"/>
      <c r="H730" s="2"/>
      <c r="I730" s="4"/>
      <c r="J730" s="2"/>
      <c r="K730" s="2"/>
      <c r="L730" s="5"/>
      <c r="M730" s="2"/>
      <c r="N730" s="2"/>
      <c r="O730" s="5"/>
      <c r="P730" s="5"/>
      <c r="Q730" s="2"/>
      <c r="R730" s="2"/>
      <c r="S730" s="5"/>
      <c r="T730" s="5"/>
      <c r="U730" s="5"/>
    </row>
    <row r="731" spans="1:21" ht="13.2" x14ac:dyDescent="0.25">
      <c r="A731" s="12"/>
      <c r="B731" s="5"/>
      <c r="C731" s="3"/>
      <c r="D731" s="2"/>
      <c r="E731" s="2"/>
      <c r="F731" s="3"/>
      <c r="G731" s="2"/>
      <c r="H731" s="2"/>
      <c r="I731" s="4"/>
      <c r="J731" s="2"/>
      <c r="K731" s="2"/>
      <c r="L731" s="5"/>
      <c r="M731" s="2"/>
      <c r="N731" s="2"/>
      <c r="O731" s="5"/>
      <c r="P731" s="5"/>
      <c r="Q731" s="2"/>
      <c r="R731" s="2"/>
      <c r="S731" s="5"/>
      <c r="T731" s="5"/>
      <c r="U731" s="5"/>
    </row>
    <row r="732" spans="1:21" ht="13.2" x14ac:dyDescent="0.25">
      <c r="A732" s="12"/>
      <c r="B732" s="5"/>
      <c r="C732" s="3"/>
      <c r="D732" s="2"/>
      <c r="E732" s="2"/>
      <c r="F732" s="3"/>
      <c r="G732" s="2"/>
      <c r="H732" s="2"/>
      <c r="I732" s="4"/>
      <c r="J732" s="2"/>
      <c r="K732" s="2"/>
      <c r="L732" s="5"/>
      <c r="M732" s="2"/>
      <c r="N732" s="2"/>
      <c r="O732" s="5"/>
      <c r="P732" s="5"/>
      <c r="Q732" s="2"/>
      <c r="R732" s="2"/>
      <c r="S732" s="5"/>
      <c r="T732" s="5"/>
      <c r="U732" s="5"/>
    </row>
    <row r="733" spans="1:21" ht="13.2" x14ac:dyDescent="0.25">
      <c r="A733" s="12"/>
      <c r="B733" s="5"/>
      <c r="C733" s="3"/>
      <c r="D733" s="2"/>
      <c r="E733" s="2"/>
      <c r="F733" s="3"/>
      <c r="G733" s="2"/>
      <c r="H733" s="2"/>
      <c r="I733" s="4"/>
      <c r="J733" s="2"/>
      <c r="K733" s="2"/>
      <c r="L733" s="5"/>
      <c r="M733" s="2"/>
      <c r="N733" s="2"/>
      <c r="O733" s="5"/>
      <c r="P733" s="5"/>
      <c r="Q733" s="2"/>
      <c r="R733" s="2"/>
      <c r="S733" s="5"/>
      <c r="T733" s="5"/>
      <c r="U733" s="5"/>
    </row>
    <row r="734" spans="1:21" ht="13.2" x14ac:dyDescent="0.25">
      <c r="A734" s="12"/>
      <c r="B734" s="5"/>
      <c r="C734" s="3"/>
      <c r="D734" s="2"/>
      <c r="E734" s="2"/>
      <c r="F734" s="3"/>
      <c r="G734" s="2"/>
      <c r="H734" s="2"/>
      <c r="I734" s="4"/>
      <c r="J734" s="2"/>
      <c r="K734" s="2"/>
      <c r="L734" s="5"/>
      <c r="M734" s="2"/>
      <c r="N734" s="2"/>
      <c r="O734" s="5"/>
      <c r="P734" s="5"/>
      <c r="Q734" s="2"/>
      <c r="R734" s="2"/>
      <c r="S734" s="5"/>
      <c r="T734" s="5"/>
      <c r="U734" s="5"/>
    </row>
    <row r="735" spans="1:21" ht="13.2" x14ac:dyDescent="0.25">
      <c r="A735" s="12"/>
      <c r="B735" s="5"/>
      <c r="C735" s="3"/>
      <c r="D735" s="2"/>
      <c r="E735" s="2"/>
      <c r="F735" s="3"/>
      <c r="G735" s="2"/>
      <c r="H735" s="2"/>
      <c r="I735" s="4"/>
      <c r="J735" s="2"/>
      <c r="K735" s="2"/>
      <c r="L735" s="5"/>
      <c r="M735" s="2"/>
      <c r="N735" s="2"/>
      <c r="O735" s="5"/>
      <c r="P735" s="5"/>
      <c r="Q735" s="2"/>
      <c r="R735" s="2"/>
      <c r="S735" s="5"/>
      <c r="T735" s="5"/>
      <c r="U735" s="5"/>
    </row>
    <row r="736" spans="1:21" ht="13.2" x14ac:dyDescent="0.25">
      <c r="A736" s="12"/>
      <c r="B736" s="5"/>
      <c r="C736" s="3"/>
      <c r="D736" s="2"/>
      <c r="E736" s="2"/>
      <c r="F736" s="3"/>
      <c r="G736" s="2"/>
      <c r="H736" s="2"/>
      <c r="I736" s="4"/>
      <c r="J736" s="2"/>
      <c r="K736" s="2"/>
      <c r="L736" s="5"/>
      <c r="M736" s="2"/>
      <c r="N736" s="2"/>
      <c r="O736" s="5"/>
      <c r="P736" s="5"/>
      <c r="Q736" s="2"/>
      <c r="R736" s="2"/>
      <c r="S736" s="5"/>
      <c r="T736" s="5"/>
      <c r="U736" s="5"/>
    </row>
    <row r="737" spans="1:21" ht="13.2" x14ac:dyDescent="0.25">
      <c r="A737" s="12"/>
      <c r="B737" s="5"/>
      <c r="C737" s="3"/>
      <c r="D737" s="2"/>
      <c r="E737" s="2"/>
      <c r="F737" s="3"/>
      <c r="G737" s="2"/>
      <c r="H737" s="2"/>
      <c r="I737" s="4"/>
      <c r="J737" s="2"/>
      <c r="K737" s="2"/>
      <c r="L737" s="5"/>
      <c r="M737" s="2"/>
      <c r="N737" s="2"/>
      <c r="O737" s="5"/>
      <c r="P737" s="5"/>
      <c r="Q737" s="2"/>
      <c r="R737" s="2"/>
      <c r="S737" s="5"/>
      <c r="T737" s="5"/>
      <c r="U737" s="5"/>
    </row>
    <row r="738" spans="1:21" ht="13.2" x14ac:dyDescent="0.25">
      <c r="A738" s="12"/>
      <c r="B738" s="5"/>
      <c r="C738" s="3"/>
      <c r="D738" s="2"/>
      <c r="E738" s="2"/>
      <c r="F738" s="3"/>
      <c r="G738" s="2"/>
      <c r="H738" s="2"/>
      <c r="I738" s="4"/>
      <c r="J738" s="2"/>
      <c r="K738" s="2"/>
      <c r="L738" s="5"/>
      <c r="M738" s="2"/>
      <c r="N738" s="2"/>
      <c r="O738" s="5"/>
      <c r="P738" s="5"/>
      <c r="Q738" s="2"/>
      <c r="R738" s="2"/>
      <c r="S738" s="5"/>
      <c r="T738" s="5"/>
      <c r="U738" s="5"/>
    </row>
    <row r="739" spans="1:21" ht="13.2" x14ac:dyDescent="0.25">
      <c r="A739" s="12"/>
      <c r="B739" s="5"/>
      <c r="C739" s="3"/>
      <c r="D739" s="2"/>
      <c r="E739" s="2"/>
      <c r="F739" s="3"/>
      <c r="G739" s="2"/>
      <c r="H739" s="2"/>
      <c r="I739" s="4"/>
      <c r="J739" s="2"/>
      <c r="K739" s="2"/>
      <c r="L739" s="5"/>
      <c r="M739" s="2"/>
      <c r="N739" s="2"/>
      <c r="O739" s="5"/>
      <c r="P739" s="5"/>
      <c r="Q739" s="2"/>
      <c r="R739" s="2"/>
      <c r="S739" s="5"/>
      <c r="T739" s="5"/>
      <c r="U739" s="5"/>
    </row>
    <row r="740" spans="1:21" ht="13.2" x14ac:dyDescent="0.25">
      <c r="A740" s="12"/>
      <c r="B740" s="5"/>
      <c r="C740" s="3"/>
      <c r="D740" s="2"/>
      <c r="E740" s="2"/>
      <c r="F740" s="3"/>
      <c r="G740" s="2"/>
      <c r="H740" s="2"/>
      <c r="I740" s="4"/>
      <c r="J740" s="2"/>
      <c r="K740" s="2"/>
      <c r="L740" s="5"/>
      <c r="M740" s="2"/>
      <c r="N740" s="2"/>
      <c r="O740" s="5"/>
      <c r="P740" s="5"/>
      <c r="Q740" s="2"/>
      <c r="R740" s="2"/>
      <c r="S740" s="5"/>
      <c r="T740" s="5"/>
      <c r="U740" s="5"/>
    </row>
    <row r="741" spans="1:21" ht="13.2" x14ac:dyDescent="0.25">
      <c r="A741" s="12"/>
      <c r="B741" s="5"/>
      <c r="C741" s="3"/>
      <c r="D741" s="2"/>
      <c r="E741" s="2"/>
      <c r="F741" s="3"/>
      <c r="G741" s="2"/>
      <c r="H741" s="2"/>
      <c r="I741" s="4"/>
      <c r="J741" s="2"/>
      <c r="K741" s="2"/>
      <c r="L741" s="5"/>
      <c r="M741" s="2"/>
      <c r="N741" s="2"/>
      <c r="O741" s="5"/>
      <c r="P741" s="5"/>
      <c r="Q741" s="2"/>
      <c r="R741" s="2"/>
      <c r="S741" s="5"/>
      <c r="T741" s="5"/>
      <c r="U741" s="5"/>
    </row>
    <row r="742" spans="1:21" ht="13.2" x14ac:dyDescent="0.25">
      <c r="A742" s="12"/>
      <c r="B742" s="5"/>
      <c r="C742" s="3"/>
      <c r="D742" s="2"/>
      <c r="E742" s="2"/>
      <c r="F742" s="3"/>
      <c r="G742" s="2"/>
      <c r="H742" s="2"/>
      <c r="I742" s="4"/>
      <c r="J742" s="2"/>
      <c r="K742" s="2"/>
      <c r="L742" s="5"/>
      <c r="M742" s="2"/>
      <c r="N742" s="2"/>
      <c r="O742" s="5"/>
      <c r="P742" s="5"/>
      <c r="Q742" s="2"/>
      <c r="R742" s="2"/>
      <c r="S742" s="5"/>
      <c r="T742" s="5"/>
      <c r="U742" s="5"/>
    </row>
    <row r="743" spans="1:21" ht="13.2" x14ac:dyDescent="0.25">
      <c r="A743" s="12"/>
      <c r="B743" s="5"/>
      <c r="C743" s="3"/>
      <c r="D743" s="2"/>
      <c r="E743" s="2"/>
      <c r="F743" s="3"/>
      <c r="G743" s="2"/>
      <c r="H743" s="2"/>
      <c r="I743" s="4"/>
      <c r="J743" s="2"/>
      <c r="K743" s="2"/>
      <c r="L743" s="5"/>
      <c r="M743" s="2"/>
      <c r="N743" s="2"/>
      <c r="O743" s="5"/>
      <c r="P743" s="5"/>
      <c r="Q743" s="2"/>
      <c r="R743" s="2"/>
      <c r="S743" s="5"/>
      <c r="T743" s="5"/>
      <c r="U743" s="5"/>
    </row>
    <row r="744" spans="1:21" ht="13.2" x14ac:dyDescent="0.25">
      <c r="A744" s="12"/>
      <c r="B744" s="5"/>
      <c r="C744" s="3"/>
      <c r="D744" s="2"/>
      <c r="E744" s="2"/>
      <c r="F744" s="3"/>
      <c r="G744" s="2"/>
      <c r="H744" s="2"/>
      <c r="I744" s="4"/>
      <c r="J744" s="2"/>
      <c r="K744" s="2"/>
      <c r="L744" s="5"/>
      <c r="M744" s="2"/>
      <c r="N744" s="2"/>
      <c r="O744" s="5"/>
      <c r="P744" s="5"/>
      <c r="Q744" s="2"/>
      <c r="R744" s="2"/>
      <c r="S744" s="5"/>
      <c r="T744" s="5"/>
      <c r="U744" s="5"/>
    </row>
    <row r="745" spans="1:21" ht="13.2" x14ac:dyDescent="0.25">
      <c r="A745" s="12"/>
      <c r="B745" s="5"/>
      <c r="C745" s="3"/>
      <c r="D745" s="2"/>
      <c r="E745" s="2"/>
      <c r="F745" s="3"/>
      <c r="G745" s="2"/>
      <c r="H745" s="2"/>
      <c r="I745" s="4"/>
      <c r="J745" s="2"/>
      <c r="K745" s="2"/>
      <c r="L745" s="5"/>
      <c r="M745" s="2"/>
      <c r="N745" s="2"/>
      <c r="O745" s="5"/>
      <c r="P745" s="5"/>
      <c r="Q745" s="2"/>
      <c r="R745" s="2"/>
      <c r="S745" s="5"/>
      <c r="T745" s="5"/>
      <c r="U745" s="5"/>
    </row>
    <row r="746" spans="1:21" ht="13.2" x14ac:dyDescent="0.25">
      <c r="A746" s="12"/>
      <c r="B746" s="5"/>
      <c r="C746" s="3"/>
      <c r="D746" s="2"/>
      <c r="E746" s="2"/>
      <c r="F746" s="3"/>
      <c r="G746" s="2"/>
      <c r="H746" s="2"/>
      <c r="I746" s="4"/>
      <c r="J746" s="2"/>
      <c r="K746" s="2"/>
      <c r="L746" s="5"/>
      <c r="M746" s="2"/>
      <c r="N746" s="2"/>
      <c r="O746" s="5"/>
      <c r="P746" s="5"/>
      <c r="Q746" s="2"/>
      <c r="R746" s="2"/>
      <c r="S746" s="5"/>
      <c r="T746" s="5"/>
      <c r="U746" s="5"/>
    </row>
    <row r="747" spans="1:21" ht="13.2" x14ac:dyDescent="0.25">
      <c r="A747" s="12"/>
      <c r="B747" s="5"/>
      <c r="C747" s="3"/>
      <c r="D747" s="2"/>
      <c r="E747" s="2"/>
      <c r="F747" s="3"/>
      <c r="G747" s="2"/>
      <c r="H747" s="2"/>
      <c r="I747" s="4"/>
      <c r="J747" s="2"/>
      <c r="K747" s="2"/>
      <c r="L747" s="5"/>
      <c r="M747" s="2"/>
      <c r="N747" s="2"/>
      <c r="O747" s="5"/>
      <c r="P747" s="5"/>
      <c r="Q747" s="2"/>
      <c r="R747" s="2"/>
      <c r="S747" s="5"/>
      <c r="T747" s="5"/>
      <c r="U747" s="5"/>
    </row>
    <row r="748" spans="1:21" ht="13.2" x14ac:dyDescent="0.25">
      <c r="A748" s="12"/>
      <c r="B748" s="5"/>
      <c r="C748" s="3"/>
      <c r="D748" s="2"/>
      <c r="E748" s="2"/>
      <c r="F748" s="3"/>
      <c r="G748" s="2"/>
      <c r="H748" s="2"/>
      <c r="I748" s="4"/>
      <c r="J748" s="2"/>
      <c r="K748" s="2"/>
      <c r="L748" s="5"/>
      <c r="M748" s="2"/>
      <c r="N748" s="2"/>
      <c r="O748" s="5"/>
      <c r="P748" s="5"/>
      <c r="Q748" s="2"/>
      <c r="R748" s="2"/>
      <c r="S748" s="5"/>
      <c r="T748" s="5"/>
      <c r="U748" s="5"/>
    </row>
    <row r="749" spans="1:21" ht="13.2" x14ac:dyDescent="0.25">
      <c r="A749" s="12"/>
      <c r="B749" s="5"/>
      <c r="C749" s="3"/>
      <c r="D749" s="2"/>
      <c r="E749" s="2"/>
      <c r="F749" s="3"/>
      <c r="G749" s="2"/>
      <c r="H749" s="2"/>
      <c r="I749" s="4"/>
      <c r="J749" s="2"/>
      <c r="K749" s="2"/>
      <c r="L749" s="5"/>
      <c r="M749" s="2"/>
      <c r="N749" s="2"/>
      <c r="O749" s="5"/>
      <c r="P749" s="5"/>
      <c r="Q749" s="2"/>
      <c r="R749" s="2"/>
      <c r="S749" s="5"/>
      <c r="T749" s="5"/>
      <c r="U749" s="5"/>
    </row>
    <row r="750" spans="1:21" ht="13.2" x14ac:dyDescent="0.25">
      <c r="A750" s="12"/>
      <c r="B750" s="5"/>
      <c r="C750" s="3"/>
      <c r="D750" s="2"/>
      <c r="E750" s="2"/>
      <c r="F750" s="3"/>
      <c r="G750" s="2"/>
      <c r="H750" s="2"/>
      <c r="I750" s="4"/>
      <c r="J750" s="2"/>
      <c r="K750" s="2"/>
      <c r="L750" s="5"/>
      <c r="M750" s="2"/>
      <c r="N750" s="2"/>
      <c r="O750" s="5"/>
      <c r="P750" s="5"/>
      <c r="Q750" s="2"/>
      <c r="R750" s="2"/>
      <c r="S750" s="5"/>
      <c r="T750" s="5"/>
      <c r="U750" s="5"/>
    </row>
    <row r="751" spans="1:21" ht="13.2" x14ac:dyDescent="0.25">
      <c r="A751" s="12"/>
      <c r="B751" s="5"/>
      <c r="C751" s="3"/>
      <c r="D751" s="2"/>
      <c r="E751" s="2"/>
      <c r="F751" s="3"/>
      <c r="G751" s="2"/>
      <c r="H751" s="2"/>
      <c r="I751" s="4"/>
      <c r="J751" s="2"/>
      <c r="K751" s="2"/>
      <c r="L751" s="5"/>
      <c r="M751" s="2"/>
      <c r="N751" s="2"/>
      <c r="O751" s="5"/>
      <c r="P751" s="5"/>
      <c r="Q751" s="2"/>
      <c r="R751" s="2"/>
      <c r="S751" s="5"/>
      <c r="T751" s="5"/>
      <c r="U751" s="5"/>
    </row>
    <row r="752" spans="1:21" ht="13.2" x14ac:dyDescent="0.25">
      <c r="A752" s="12"/>
      <c r="B752" s="5"/>
      <c r="C752" s="3"/>
      <c r="D752" s="2"/>
      <c r="E752" s="2"/>
      <c r="F752" s="3"/>
      <c r="G752" s="2"/>
      <c r="H752" s="2"/>
      <c r="I752" s="4"/>
      <c r="J752" s="2"/>
      <c r="K752" s="2"/>
      <c r="L752" s="5"/>
      <c r="M752" s="2"/>
      <c r="N752" s="2"/>
      <c r="O752" s="5"/>
      <c r="P752" s="5"/>
      <c r="Q752" s="2"/>
      <c r="R752" s="2"/>
      <c r="S752" s="5"/>
      <c r="T752" s="5"/>
      <c r="U752" s="5"/>
    </row>
    <row r="753" spans="1:21" ht="13.2" x14ac:dyDescent="0.25">
      <c r="A753" s="12"/>
      <c r="B753" s="5"/>
      <c r="C753" s="3"/>
      <c r="D753" s="2"/>
      <c r="E753" s="2"/>
      <c r="F753" s="3"/>
      <c r="G753" s="2"/>
      <c r="H753" s="2"/>
      <c r="I753" s="4"/>
      <c r="J753" s="2"/>
      <c r="K753" s="2"/>
      <c r="L753" s="5"/>
      <c r="M753" s="2"/>
      <c r="N753" s="2"/>
      <c r="O753" s="5"/>
      <c r="P753" s="5"/>
      <c r="Q753" s="2"/>
      <c r="R753" s="2"/>
      <c r="S753" s="5"/>
      <c r="T753" s="5"/>
      <c r="U753" s="5"/>
    </row>
    <row r="754" spans="1:21" ht="13.2" x14ac:dyDescent="0.25">
      <c r="A754" s="12"/>
      <c r="B754" s="5"/>
      <c r="C754" s="3"/>
      <c r="D754" s="2"/>
      <c r="E754" s="2"/>
      <c r="F754" s="3"/>
      <c r="G754" s="2"/>
      <c r="H754" s="2"/>
      <c r="I754" s="4"/>
      <c r="J754" s="2"/>
      <c r="K754" s="2"/>
      <c r="L754" s="5"/>
      <c r="M754" s="2"/>
      <c r="N754" s="2"/>
      <c r="O754" s="5"/>
      <c r="P754" s="5"/>
      <c r="Q754" s="2"/>
      <c r="R754" s="2"/>
      <c r="S754" s="5"/>
      <c r="T754" s="5"/>
      <c r="U754" s="5"/>
    </row>
    <row r="755" spans="1:21" ht="13.2" x14ac:dyDescent="0.25">
      <c r="A755" s="12"/>
      <c r="B755" s="5"/>
      <c r="C755" s="3"/>
      <c r="D755" s="2"/>
      <c r="E755" s="2"/>
      <c r="F755" s="3"/>
      <c r="G755" s="2"/>
      <c r="H755" s="2"/>
      <c r="I755" s="4"/>
      <c r="J755" s="2"/>
      <c r="K755" s="2"/>
      <c r="L755" s="5"/>
      <c r="M755" s="2"/>
      <c r="N755" s="2"/>
      <c r="O755" s="5"/>
      <c r="P755" s="5"/>
      <c r="Q755" s="2"/>
      <c r="R755" s="2"/>
      <c r="S755" s="5"/>
      <c r="T755" s="5"/>
      <c r="U755" s="5"/>
    </row>
    <row r="756" spans="1:21" ht="13.2" x14ac:dyDescent="0.25">
      <c r="A756" s="12"/>
      <c r="B756" s="5"/>
      <c r="C756" s="3"/>
      <c r="D756" s="2"/>
      <c r="E756" s="2"/>
      <c r="F756" s="3"/>
      <c r="G756" s="2"/>
      <c r="H756" s="2"/>
      <c r="I756" s="4"/>
      <c r="J756" s="2"/>
      <c r="K756" s="2"/>
      <c r="L756" s="5"/>
      <c r="M756" s="2"/>
      <c r="N756" s="2"/>
      <c r="O756" s="5"/>
      <c r="P756" s="5"/>
      <c r="Q756" s="2"/>
      <c r="R756" s="2"/>
      <c r="S756" s="5"/>
      <c r="T756" s="5"/>
      <c r="U756" s="5"/>
    </row>
    <row r="757" spans="1:21" ht="13.2" x14ac:dyDescent="0.25">
      <c r="A757" s="12"/>
      <c r="B757" s="5"/>
      <c r="C757" s="3"/>
      <c r="D757" s="2"/>
      <c r="E757" s="2"/>
      <c r="F757" s="3"/>
      <c r="G757" s="2"/>
      <c r="H757" s="2"/>
      <c r="I757" s="4"/>
      <c r="J757" s="2"/>
      <c r="K757" s="2"/>
      <c r="L757" s="5"/>
      <c r="M757" s="2"/>
      <c r="N757" s="2"/>
      <c r="O757" s="5"/>
      <c r="P757" s="5"/>
      <c r="Q757" s="2"/>
      <c r="R757" s="2"/>
      <c r="S757" s="5"/>
      <c r="T757" s="5"/>
      <c r="U757" s="5"/>
    </row>
    <row r="758" spans="1:21" ht="13.2" x14ac:dyDescent="0.25">
      <c r="A758" s="12"/>
      <c r="B758" s="5"/>
      <c r="C758" s="3"/>
      <c r="D758" s="2"/>
      <c r="E758" s="2"/>
      <c r="F758" s="3"/>
      <c r="G758" s="2"/>
      <c r="H758" s="2"/>
      <c r="I758" s="4"/>
      <c r="J758" s="2"/>
      <c r="K758" s="2"/>
      <c r="L758" s="5"/>
      <c r="M758" s="2"/>
      <c r="N758" s="2"/>
      <c r="O758" s="5"/>
      <c r="P758" s="5"/>
      <c r="Q758" s="2"/>
      <c r="R758" s="2"/>
      <c r="S758" s="5"/>
      <c r="T758" s="5"/>
      <c r="U758" s="5"/>
    </row>
    <row r="759" spans="1:21" ht="13.2" x14ac:dyDescent="0.25">
      <c r="A759" s="12"/>
      <c r="B759" s="5"/>
      <c r="C759" s="3"/>
      <c r="D759" s="2"/>
      <c r="E759" s="2"/>
      <c r="F759" s="3"/>
      <c r="G759" s="2"/>
      <c r="H759" s="2"/>
      <c r="I759" s="4"/>
      <c r="J759" s="2"/>
      <c r="K759" s="2"/>
      <c r="L759" s="5"/>
      <c r="M759" s="2"/>
      <c r="N759" s="2"/>
      <c r="O759" s="5"/>
      <c r="P759" s="5"/>
      <c r="Q759" s="2"/>
      <c r="R759" s="2"/>
      <c r="S759" s="5"/>
      <c r="T759" s="5"/>
      <c r="U759" s="5"/>
    </row>
    <row r="760" spans="1:21" ht="13.2" x14ac:dyDescent="0.25">
      <c r="A760" s="12"/>
      <c r="B760" s="5"/>
      <c r="C760" s="3"/>
      <c r="D760" s="2"/>
      <c r="E760" s="2"/>
      <c r="F760" s="3"/>
      <c r="G760" s="2"/>
      <c r="H760" s="2"/>
      <c r="I760" s="4"/>
      <c r="J760" s="2"/>
      <c r="K760" s="2"/>
      <c r="L760" s="5"/>
      <c r="M760" s="2"/>
      <c r="N760" s="2"/>
      <c r="O760" s="5"/>
      <c r="P760" s="5"/>
      <c r="Q760" s="2"/>
      <c r="R760" s="2"/>
      <c r="S760" s="5"/>
      <c r="T760" s="5"/>
      <c r="U760" s="5"/>
    </row>
    <row r="761" spans="1:21" ht="13.2" x14ac:dyDescent="0.25">
      <c r="A761" s="12"/>
      <c r="B761" s="5"/>
      <c r="C761" s="3"/>
      <c r="D761" s="2"/>
      <c r="E761" s="2"/>
      <c r="F761" s="3"/>
      <c r="G761" s="2"/>
      <c r="H761" s="2"/>
      <c r="I761" s="4"/>
      <c r="J761" s="2"/>
      <c r="K761" s="2"/>
      <c r="L761" s="5"/>
      <c r="M761" s="2"/>
      <c r="N761" s="2"/>
      <c r="O761" s="5"/>
      <c r="P761" s="5"/>
      <c r="Q761" s="2"/>
      <c r="R761" s="2"/>
      <c r="S761" s="5"/>
      <c r="T761" s="5"/>
      <c r="U761" s="5"/>
    </row>
    <row r="762" spans="1:21" ht="13.2" x14ac:dyDescent="0.25">
      <c r="A762" s="12"/>
      <c r="B762" s="5"/>
      <c r="C762" s="3"/>
      <c r="D762" s="2"/>
      <c r="E762" s="2"/>
      <c r="F762" s="3"/>
      <c r="G762" s="2"/>
      <c r="H762" s="2"/>
      <c r="I762" s="4"/>
      <c r="J762" s="2"/>
      <c r="K762" s="2"/>
      <c r="L762" s="5"/>
      <c r="M762" s="2"/>
      <c r="N762" s="2"/>
      <c r="O762" s="5"/>
      <c r="P762" s="5"/>
      <c r="Q762" s="2"/>
      <c r="R762" s="2"/>
      <c r="S762" s="5"/>
      <c r="T762" s="5"/>
      <c r="U762" s="5"/>
    </row>
    <row r="763" spans="1:21" ht="13.2" x14ac:dyDescent="0.25">
      <c r="A763" s="12"/>
      <c r="B763" s="5"/>
      <c r="C763" s="3"/>
      <c r="D763" s="2"/>
      <c r="E763" s="2"/>
      <c r="F763" s="3"/>
      <c r="G763" s="2"/>
      <c r="H763" s="2"/>
      <c r="I763" s="4"/>
      <c r="J763" s="2"/>
      <c r="K763" s="2"/>
      <c r="L763" s="5"/>
      <c r="M763" s="2"/>
      <c r="N763" s="2"/>
      <c r="O763" s="5"/>
      <c r="P763" s="5"/>
      <c r="Q763" s="2"/>
      <c r="R763" s="2"/>
      <c r="S763" s="5"/>
      <c r="T763" s="5"/>
      <c r="U763" s="5"/>
    </row>
    <row r="764" spans="1:21" ht="13.2" x14ac:dyDescent="0.25">
      <c r="A764" s="12"/>
      <c r="B764" s="5"/>
      <c r="C764" s="3"/>
      <c r="D764" s="2"/>
      <c r="E764" s="2"/>
      <c r="F764" s="3"/>
      <c r="G764" s="2"/>
      <c r="H764" s="2"/>
      <c r="I764" s="4"/>
      <c r="J764" s="2"/>
      <c r="K764" s="2"/>
      <c r="L764" s="5"/>
      <c r="M764" s="2"/>
      <c r="N764" s="2"/>
      <c r="O764" s="5"/>
      <c r="P764" s="5"/>
      <c r="Q764" s="2"/>
      <c r="R764" s="2"/>
      <c r="S764" s="5"/>
      <c r="T764" s="5"/>
      <c r="U764" s="5"/>
    </row>
    <row r="765" spans="1:21" ht="13.2" x14ac:dyDescent="0.25">
      <c r="A765" s="12"/>
      <c r="B765" s="5"/>
      <c r="C765" s="3"/>
      <c r="D765" s="2"/>
      <c r="E765" s="2"/>
      <c r="F765" s="3"/>
      <c r="G765" s="2"/>
      <c r="H765" s="2"/>
      <c r="I765" s="4"/>
      <c r="J765" s="2"/>
      <c r="K765" s="2"/>
      <c r="L765" s="5"/>
      <c r="M765" s="2"/>
      <c r="N765" s="2"/>
      <c r="O765" s="5"/>
      <c r="P765" s="5"/>
      <c r="Q765" s="2"/>
      <c r="R765" s="2"/>
      <c r="S765" s="5"/>
      <c r="T765" s="5"/>
      <c r="U765" s="5"/>
    </row>
    <row r="766" spans="1:21" ht="13.2" x14ac:dyDescent="0.25">
      <c r="A766" s="12"/>
      <c r="B766" s="5"/>
      <c r="C766" s="3"/>
      <c r="D766" s="2"/>
      <c r="E766" s="2"/>
      <c r="F766" s="3"/>
      <c r="G766" s="2"/>
      <c r="H766" s="2"/>
      <c r="I766" s="4"/>
      <c r="J766" s="2"/>
      <c r="K766" s="2"/>
      <c r="L766" s="5"/>
      <c r="M766" s="2"/>
      <c r="N766" s="2"/>
      <c r="O766" s="5"/>
      <c r="P766" s="5"/>
      <c r="Q766" s="2"/>
      <c r="R766" s="2"/>
      <c r="S766" s="5"/>
      <c r="T766" s="5"/>
      <c r="U766" s="5"/>
    </row>
    <row r="767" spans="1:21" ht="13.2" x14ac:dyDescent="0.25">
      <c r="A767" s="12"/>
      <c r="B767" s="5"/>
      <c r="C767" s="3"/>
      <c r="D767" s="2"/>
      <c r="E767" s="2"/>
      <c r="F767" s="3"/>
      <c r="G767" s="2"/>
      <c r="H767" s="2"/>
      <c r="I767" s="4"/>
      <c r="J767" s="2"/>
      <c r="K767" s="2"/>
      <c r="L767" s="5"/>
      <c r="M767" s="2"/>
      <c r="N767" s="2"/>
      <c r="O767" s="5"/>
      <c r="P767" s="5"/>
      <c r="Q767" s="2"/>
      <c r="R767" s="2"/>
      <c r="S767" s="5"/>
      <c r="T767" s="5"/>
      <c r="U767" s="5"/>
    </row>
    <row r="768" spans="1:21" ht="13.2" x14ac:dyDescent="0.25">
      <c r="A768" s="12"/>
      <c r="B768" s="5"/>
      <c r="C768" s="3"/>
      <c r="D768" s="2"/>
      <c r="E768" s="2"/>
      <c r="F768" s="3"/>
      <c r="G768" s="2"/>
      <c r="H768" s="2"/>
      <c r="I768" s="4"/>
      <c r="J768" s="2"/>
      <c r="K768" s="2"/>
      <c r="L768" s="5"/>
      <c r="M768" s="2"/>
      <c r="N768" s="2"/>
      <c r="O768" s="5"/>
      <c r="P768" s="5"/>
      <c r="Q768" s="2"/>
      <c r="R768" s="2"/>
      <c r="S768" s="5"/>
      <c r="T768" s="5"/>
      <c r="U768" s="5"/>
    </row>
    <row r="769" spans="1:21" ht="13.2" x14ac:dyDescent="0.25">
      <c r="A769" s="12"/>
      <c r="B769" s="5"/>
      <c r="C769" s="3"/>
      <c r="D769" s="2"/>
      <c r="E769" s="2"/>
      <c r="F769" s="3"/>
      <c r="G769" s="2"/>
      <c r="H769" s="2"/>
      <c r="I769" s="4"/>
      <c r="J769" s="2"/>
      <c r="K769" s="2"/>
      <c r="L769" s="5"/>
      <c r="M769" s="2"/>
      <c r="N769" s="2"/>
      <c r="O769" s="5"/>
      <c r="P769" s="5"/>
      <c r="Q769" s="2"/>
      <c r="R769" s="2"/>
      <c r="S769" s="5"/>
      <c r="T769" s="5"/>
      <c r="U769" s="5"/>
    </row>
    <row r="770" spans="1:21" ht="13.2" x14ac:dyDescent="0.25">
      <c r="A770" s="12"/>
      <c r="B770" s="5"/>
      <c r="C770" s="3"/>
      <c r="D770" s="2"/>
      <c r="E770" s="2"/>
      <c r="F770" s="3"/>
      <c r="G770" s="2"/>
      <c r="H770" s="2"/>
      <c r="I770" s="4"/>
      <c r="J770" s="2"/>
      <c r="K770" s="2"/>
      <c r="L770" s="5"/>
      <c r="M770" s="2"/>
      <c r="N770" s="2"/>
      <c r="O770" s="5"/>
      <c r="P770" s="5"/>
      <c r="Q770" s="2"/>
      <c r="R770" s="2"/>
      <c r="S770" s="5"/>
      <c r="T770" s="5"/>
      <c r="U770" s="5"/>
    </row>
    <row r="771" spans="1:21" ht="13.2" x14ac:dyDescent="0.25">
      <c r="A771" s="12"/>
      <c r="B771" s="5"/>
      <c r="C771" s="3"/>
      <c r="D771" s="2"/>
      <c r="E771" s="2"/>
      <c r="F771" s="3"/>
      <c r="G771" s="2"/>
      <c r="H771" s="2"/>
      <c r="I771" s="4"/>
      <c r="J771" s="2"/>
      <c r="K771" s="2"/>
      <c r="L771" s="5"/>
      <c r="M771" s="2"/>
      <c r="N771" s="2"/>
      <c r="O771" s="5"/>
      <c r="P771" s="5"/>
      <c r="Q771" s="2"/>
      <c r="R771" s="2"/>
      <c r="S771" s="5"/>
      <c r="T771" s="5"/>
      <c r="U771" s="5"/>
    </row>
    <row r="772" spans="1:21" ht="13.2" x14ac:dyDescent="0.25">
      <c r="A772" s="12"/>
      <c r="B772" s="5"/>
      <c r="C772" s="3"/>
      <c r="D772" s="2"/>
      <c r="E772" s="2"/>
      <c r="F772" s="3"/>
      <c r="G772" s="2"/>
      <c r="H772" s="2"/>
      <c r="I772" s="4"/>
      <c r="J772" s="2"/>
      <c r="K772" s="2"/>
      <c r="L772" s="5"/>
      <c r="M772" s="2"/>
      <c r="N772" s="2"/>
      <c r="O772" s="5"/>
      <c r="P772" s="5"/>
      <c r="Q772" s="2"/>
      <c r="R772" s="2"/>
      <c r="S772" s="5"/>
      <c r="T772" s="5"/>
      <c r="U772" s="5"/>
    </row>
    <row r="773" spans="1:21" ht="13.2" x14ac:dyDescent="0.25">
      <c r="A773" s="12"/>
      <c r="B773" s="5"/>
      <c r="C773" s="3"/>
      <c r="D773" s="2"/>
      <c r="E773" s="2"/>
      <c r="F773" s="3"/>
      <c r="G773" s="2"/>
      <c r="H773" s="2"/>
      <c r="I773" s="4"/>
      <c r="J773" s="2"/>
      <c r="K773" s="2"/>
      <c r="L773" s="5"/>
      <c r="M773" s="2"/>
      <c r="N773" s="2"/>
      <c r="O773" s="5"/>
      <c r="P773" s="5"/>
      <c r="Q773" s="2"/>
      <c r="R773" s="2"/>
      <c r="S773" s="5"/>
      <c r="T773" s="5"/>
      <c r="U773" s="5"/>
    </row>
    <row r="774" spans="1:21" ht="13.2" x14ac:dyDescent="0.25">
      <c r="A774" s="12"/>
      <c r="B774" s="5"/>
      <c r="C774" s="3"/>
      <c r="D774" s="2"/>
      <c r="E774" s="2"/>
      <c r="F774" s="3"/>
      <c r="G774" s="2"/>
      <c r="H774" s="2"/>
      <c r="I774" s="4"/>
      <c r="J774" s="2"/>
      <c r="K774" s="2"/>
      <c r="L774" s="5"/>
      <c r="M774" s="2"/>
      <c r="N774" s="2"/>
      <c r="O774" s="5"/>
      <c r="P774" s="5"/>
      <c r="Q774" s="2"/>
      <c r="R774" s="2"/>
      <c r="S774" s="5"/>
      <c r="T774" s="5"/>
      <c r="U774" s="5"/>
    </row>
    <row r="775" spans="1:21" ht="13.2" x14ac:dyDescent="0.25">
      <c r="A775" s="12"/>
      <c r="B775" s="5"/>
      <c r="C775" s="3"/>
      <c r="D775" s="2"/>
      <c r="E775" s="2"/>
      <c r="F775" s="3"/>
      <c r="G775" s="2"/>
      <c r="H775" s="2"/>
      <c r="I775" s="4"/>
      <c r="J775" s="2"/>
      <c r="K775" s="2"/>
      <c r="L775" s="5"/>
      <c r="M775" s="2"/>
      <c r="N775" s="2"/>
      <c r="O775" s="5"/>
      <c r="P775" s="5"/>
      <c r="Q775" s="2"/>
      <c r="R775" s="2"/>
      <c r="S775" s="5"/>
      <c r="T775" s="5"/>
      <c r="U775" s="5"/>
    </row>
    <row r="776" spans="1:21" ht="13.2" x14ac:dyDescent="0.25">
      <c r="A776" s="12"/>
      <c r="B776" s="5"/>
      <c r="C776" s="3"/>
      <c r="D776" s="2"/>
      <c r="E776" s="2"/>
      <c r="F776" s="3"/>
      <c r="G776" s="2"/>
      <c r="H776" s="2"/>
      <c r="I776" s="4"/>
      <c r="J776" s="2"/>
      <c r="K776" s="2"/>
      <c r="L776" s="5"/>
      <c r="M776" s="2"/>
      <c r="N776" s="2"/>
      <c r="O776" s="5"/>
      <c r="P776" s="5"/>
      <c r="Q776" s="2"/>
      <c r="R776" s="2"/>
      <c r="S776" s="5"/>
      <c r="T776" s="5"/>
      <c r="U776" s="5"/>
    </row>
    <row r="777" spans="1:21" ht="13.2" x14ac:dyDescent="0.25">
      <c r="A777" s="12"/>
      <c r="B777" s="5"/>
      <c r="C777" s="3"/>
      <c r="D777" s="2"/>
      <c r="E777" s="2"/>
      <c r="F777" s="3"/>
      <c r="G777" s="2"/>
      <c r="H777" s="2"/>
      <c r="I777" s="4"/>
      <c r="J777" s="2"/>
      <c r="K777" s="2"/>
      <c r="L777" s="5"/>
      <c r="M777" s="2"/>
      <c r="N777" s="2"/>
      <c r="O777" s="5"/>
      <c r="P777" s="5"/>
      <c r="Q777" s="2"/>
      <c r="R777" s="2"/>
      <c r="S777" s="5"/>
      <c r="T777" s="5"/>
      <c r="U777" s="5"/>
    </row>
    <row r="778" spans="1:21" ht="13.2" x14ac:dyDescent="0.25">
      <c r="A778" s="12"/>
      <c r="B778" s="5"/>
      <c r="C778" s="3"/>
      <c r="D778" s="2"/>
      <c r="E778" s="2"/>
      <c r="F778" s="3"/>
      <c r="G778" s="2"/>
      <c r="H778" s="2"/>
      <c r="I778" s="4"/>
      <c r="J778" s="2"/>
      <c r="K778" s="2"/>
      <c r="L778" s="5"/>
      <c r="M778" s="2"/>
      <c r="N778" s="2"/>
      <c r="O778" s="5"/>
      <c r="P778" s="5"/>
      <c r="Q778" s="2"/>
      <c r="R778" s="2"/>
      <c r="S778" s="5"/>
      <c r="T778" s="5"/>
      <c r="U778" s="5"/>
    </row>
    <row r="779" spans="1:21" ht="13.2" x14ac:dyDescent="0.25">
      <c r="A779" s="12"/>
      <c r="B779" s="5"/>
      <c r="C779" s="3"/>
      <c r="D779" s="2"/>
      <c r="E779" s="2"/>
      <c r="F779" s="3"/>
      <c r="G779" s="2"/>
      <c r="H779" s="2"/>
      <c r="I779" s="4"/>
      <c r="J779" s="2"/>
      <c r="K779" s="2"/>
      <c r="L779" s="5"/>
      <c r="M779" s="2"/>
      <c r="N779" s="2"/>
      <c r="O779" s="5"/>
      <c r="P779" s="5"/>
      <c r="Q779" s="2"/>
      <c r="R779" s="2"/>
      <c r="S779" s="5"/>
      <c r="T779" s="5"/>
      <c r="U779" s="5"/>
    </row>
    <row r="780" spans="1:21" ht="13.2" x14ac:dyDescent="0.25">
      <c r="A780" s="12"/>
      <c r="B780" s="5"/>
      <c r="C780" s="3"/>
      <c r="D780" s="2"/>
      <c r="E780" s="2"/>
      <c r="F780" s="3"/>
      <c r="G780" s="2"/>
      <c r="H780" s="2"/>
      <c r="I780" s="4"/>
      <c r="J780" s="2"/>
      <c r="K780" s="2"/>
      <c r="L780" s="5"/>
      <c r="M780" s="2"/>
      <c r="N780" s="2"/>
      <c r="O780" s="5"/>
      <c r="P780" s="5"/>
      <c r="Q780" s="2"/>
      <c r="R780" s="2"/>
      <c r="S780" s="5"/>
      <c r="T780" s="5"/>
      <c r="U780" s="5"/>
    </row>
    <row r="781" spans="1:21" ht="13.2" x14ac:dyDescent="0.25">
      <c r="A781" s="12"/>
      <c r="B781" s="5"/>
      <c r="C781" s="3"/>
      <c r="D781" s="2"/>
      <c r="E781" s="2"/>
      <c r="F781" s="3"/>
      <c r="G781" s="2"/>
      <c r="H781" s="2"/>
      <c r="I781" s="4"/>
      <c r="J781" s="2"/>
      <c r="K781" s="2"/>
      <c r="L781" s="5"/>
      <c r="M781" s="2"/>
      <c r="N781" s="2"/>
      <c r="O781" s="5"/>
      <c r="P781" s="5"/>
      <c r="Q781" s="2"/>
      <c r="R781" s="2"/>
      <c r="S781" s="5"/>
      <c r="T781" s="5"/>
      <c r="U781" s="5"/>
    </row>
    <row r="782" spans="1:21" ht="13.2" x14ac:dyDescent="0.25">
      <c r="A782" s="12"/>
      <c r="B782" s="5"/>
      <c r="C782" s="3"/>
      <c r="D782" s="2"/>
      <c r="E782" s="2"/>
      <c r="F782" s="3"/>
      <c r="G782" s="2"/>
      <c r="H782" s="2"/>
      <c r="I782" s="4"/>
      <c r="J782" s="2"/>
      <c r="K782" s="2"/>
      <c r="L782" s="5"/>
      <c r="M782" s="2"/>
      <c r="N782" s="2"/>
      <c r="O782" s="5"/>
      <c r="P782" s="5"/>
      <c r="Q782" s="2"/>
      <c r="R782" s="2"/>
      <c r="S782" s="5"/>
      <c r="T782" s="5"/>
      <c r="U782" s="5"/>
    </row>
    <row r="783" spans="1:21" ht="13.2" x14ac:dyDescent="0.25">
      <c r="A783" s="12"/>
      <c r="B783" s="5"/>
      <c r="C783" s="3"/>
      <c r="D783" s="2"/>
      <c r="E783" s="2"/>
      <c r="F783" s="3"/>
      <c r="G783" s="2"/>
      <c r="H783" s="2"/>
      <c r="I783" s="4"/>
      <c r="J783" s="2"/>
      <c r="K783" s="2"/>
      <c r="L783" s="5"/>
      <c r="M783" s="2"/>
      <c r="N783" s="2"/>
      <c r="O783" s="5"/>
      <c r="P783" s="5"/>
      <c r="Q783" s="2"/>
      <c r="R783" s="2"/>
      <c r="S783" s="5"/>
      <c r="T783" s="5"/>
      <c r="U783" s="5"/>
    </row>
    <row r="784" spans="1:21" ht="13.2" x14ac:dyDescent="0.25">
      <c r="A784" s="12"/>
      <c r="B784" s="5"/>
      <c r="C784" s="3"/>
      <c r="D784" s="2"/>
      <c r="E784" s="2"/>
      <c r="F784" s="3"/>
      <c r="G784" s="2"/>
      <c r="H784" s="2"/>
      <c r="I784" s="4"/>
      <c r="J784" s="2"/>
      <c r="K784" s="2"/>
      <c r="L784" s="5"/>
      <c r="M784" s="2"/>
      <c r="N784" s="2"/>
      <c r="O784" s="5"/>
      <c r="P784" s="5"/>
      <c r="Q784" s="2"/>
      <c r="R784" s="2"/>
      <c r="S784" s="5"/>
      <c r="T784" s="5"/>
      <c r="U784" s="5"/>
    </row>
    <row r="785" spans="1:21" ht="13.2" x14ac:dyDescent="0.25">
      <c r="A785" s="12"/>
      <c r="B785" s="5"/>
      <c r="C785" s="3"/>
      <c r="D785" s="2"/>
      <c r="E785" s="2"/>
      <c r="F785" s="3"/>
      <c r="G785" s="2"/>
      <c r="H785" s="2"/>
      <c r="I785" s="4"/>
      <c r="J785" s="2"/>
      <c r="K785" s="2"/>
      <c r="L785" s="5"/>
      <c r="M785" s="2"/>
      <c r="N785" s="2"/>
      <c r="O785" s="5"/>
      <c r="P785" s="5"/>
      <c r="Q785" s="2"/>
      <c r="R785" s="2"/>
      <c r="S785" s="5"/>
      <c r="T785" s="5"/>
      <c r="U785" s="5"/>
    </row>
    <row r="786" spans="1:21" ht="13.2" x14ac:dyDescent="0.25">
      <c r="A786" s="12"/>
      <c r="B786" s="5"/>
      <c r="C786" s="3"/>
      <c r="D786" s="2"/>
      <c r="E786" s="2"/>
      <c r="F786" s="3"/>
      <c r="G786" s="2"/>
      <c r="H786" s="2"/>
      <c r="I786" s="4"/>
      <c r="J786" s="2"/>
      <c r="K786" s="2"/>
      <c r="L786" s="5"/>
      <c r="M786" s="2"/>
      <c r="N786" s="2"/>
      <c r="O786" s="5"/>
      <c r="P786" s="5"/>
      <c r="Q786" s="2"/>
      <c r="R786" s="2"/>
      <c r="S786" s="5"/>
      <c r="T786" s="5"/>
      <c r="U786" s="5"/>
    </row>
    <row r="787" spans="1:21" ht="13.2" x14ac:dyDescent="0.25">
      <c r="A787" s="12"/>
      <c r="B787" s="5"/>
      <c r="C787" s="3"/>
      <c r="D787" s="2"/>
      <c r="E787" s="2"/>
      <c r="F787" s="3"/>
      <c r="G787" s="2"/>
      <c r="H787" s="2"/>
      <c r="I787" s="4"/>
      <c r="J787" s="2"/>
      <c r="K787" s="2"/>
      <c r="L787" s="5"/>
      <c r="M787" s="2"/>
      <c r="N787" s="2"/>
      <c r="O787" s="5"/>
      <c r="P787" s="5"/>
      <c r="Q787" s="2"/>
      <c r="R787" s="2"/>
      <c r="S787" s="5"/>
      <c r="T787" s="5"/>
      <c r="U787" s="5"/>
    </row>
    <row r="788" spans="1:21" ht="13.2" x14ac:dyDescent="0.25">
      <c r="A788" s="12"/>
      <c r="B788" s="5"/>
      <c r="C788" s="3"/>
      <c r="D788" s="2"/>
      <c r="E788" s="2"/>
      <c r="F788" s="3"/>
      <c r="G788" s="2"/>
      <c r="H788" s="2"/>
      <c r="I788" s="4"/>
      <c r="J788" s="2"/>
      <c r="K788" s="2"/>
      <c r="L788" s="5"/>
      <c r="M788" s="2"/>
      <c r="N788" s="2"/>
      <c r="O788" s="5"/>
      <c r="P788" s="5"/>
      <c r="Q788" s="2"/>
      <c r="R788" s="2"/>
      <c r="S788" s="5"/>
      <c r="T788" s="5"/>
      <c r="U788" s="5"/>
    </row>
    <row r="789" spans="1:21" ht="13.2" x14ac:dyDescent="0.25">
      <c r="A789" s="12"/>
      <c r="B789" s="5"/>
      <c r="C789" s="3"/>
      <c r="D789" s="2"/>
      <c r="E789" s="2"/>
      <c r="F789" s="3"/>
      <c r="G789" s="2"/>
      <c r="H789" s="2"/>
      <c r="I789" s="4"/>
      <c r="J789" s="2"/>
      <c r="K789" s="2"/>
      <c r="L789" s="5"/>
      <c r="M789" s="2"/>
      <c r="N789" s="2"/>
      <c r="O789" s="5"/>
      <c r="P789" s="5"/>
      <c r="Q789" s="2"/>
      <c r="R789" s="2"/>
      <c r="S789" s="5"/>
      <c r="T789" s="5"/>
      <c r="U789" s="5"/>
    </row>
    <row r="790" spans="1:21" ht="13.2" x14ac:dyDescent="0.25">
      <c r="A790" s="12"/>
      <c r="B790" s="5"/>
      <c r="C790" s="3"/>
      <c r="D790" s="2"/>
      <c r="E790" s="2"/>
      <c r="F790" s="3"/>
      <c r="G790" s="2"/>
      <c r="H790" s="2"/>
      <c r="I790" s="4"/>
      <c r="J790" s="2"/>
      <c r="K790" s="2"/>
      <c r="L790" s="5"/>
      <c r="M790" s="2"/>
      <c r="N790" s="2"/>
      <c r="O790" s="5"/>
      <c r="P790" s="5"/>
      <c r="Q790" s="2"/>
      <c r="R790" s="2"/>
      <c r="S790" s="5"/>
      <c r="T790" s="5"/>
      <c r="U790" s="5"/>
    </row>
    <row r="791" spans="1:21" ht="13.2" x14ac:dyDescent="0.25">
      <c r="A791" s="12"/>
      <c r="B791" s="5"/>
      <c r="C791" s="3"/>
      <c r="D791" s="2"/>
      <c r="E791" s="2"/>
      <c r="F791" s="3"/>
      <c r="G791" s="2"/>
      <c r="H791" s="2"/>
      <c r="I791" s="4"/>
      <c r="J791" s="2"/>
      <c r="K791" s="2"/>
      <c r="L791" s="5"/>
      <c r="M791" s="2"/>
      <c r="N791" s="2"/>
      <c r="O791" s="5"/>
      <c r="P791" s="5"/>
      <c r="Q791" s="2"/>
      <c r="R791" s="2"/>
      <c r="S791" s="5"/>
      <c r="T791" s="5"/>
      <c r="U791" s="5"/>
    </row>
    <row r="792" spans="1:21" ht="13.2" x14ac:dyDescent="0.25">
      <c r="A792" s="12"/>
      <c r="B792" s="5"/>
      <c r="C792" s="3"/>
      <c r="D792" s="2"/>
      <c r="E792" s="2"/>
      <c r="F792" s="3"/>
      <c r="G792" s="2"/>
      <c r="H792" s="2"/>
      <c r="I792" s="4"/>
      <c r="J792" s="2"/>
      <c r="K792" s="2"/>
      <c r="L792" s="5"/>
      <c r="M792" s="2"/>
      <c r="N792" s="2"/>
      <c r="O792" s="5"/>
      <c r="P792" s="5"/>
      <c r="Q792" s="2"/>
      <c r="R792" s="2"/>
      <c r="S792" s="5"/>
      <c r="T792" s="5"/>
      <c r="U792" s="5"/>
    </row>
    <row r="793" spans="1:21" ht="13.2" x14ac:dyDescent="0.25">
      <c r="A793" s="12"/>
      <c r="B793" s="5"/>
      <c r="C793" s="3"/>
      <c r="D793" s="2"/>
      <c r="E793" s="2"/>
      <c r="F793" s="3"/>
      <c r="G793" s="2"/>
      <c r="H793" s="2"/>
      <c r="I793" s="4"/>
      <c r="J793" s="2"/>
      <c r="K793" s="2"/>
      <c r="L793" s="5"/>
      <c r="M793" s="2"/>
      <c r="N793" s="2"/>
      <c r="O793" s="5"/>
      <c r="P793" s="5"/>
      <c r="Q793" s="2"/>
      <c r="R793" s="2"/>
      <c r="S793" s="5"/>
      <c r="T793" s="5"/>
      <c r="U793" s="5"/>
    </row>
    <row r="794" spans="1:21" ht="13.2" x14ac:dyDescent="0.25">
      <c r="A794" s="12"/>
      <c r="B794" s="5"/>
      <c r="C794" s="3"/>
      <c r="D794" s="2"/>
      <c r="E794" s="2"/>
      <c r="F794" s="3"/>
      <c r="G794" s="2"/>
      <c r="H794" s="2"/>
      <c r="I794" s="4"/>
      <c r="J794" s="2"/>
      <c r="K794" s="2"/>
      <c r="L794" s="5"/>
      <c r="M794" s="2"/>
      <c r="N794" s="2"/>
      <c r="O794" s="5"/>
      <c r="P794" s="5"/>
      <c r="Q794" s="2"/>
      <c r="R794" s="2"/>
      <c r="S794" s="5"/>
      <c r="T794" s="5"/>
      <c r="U794" s="5"/>
    </row>
    <row r="795" spans="1:21" ht="13.2" x14ac:dyDescent="0.25">
      <c r="A795" s="12"/>
      <c r="B795" s="5"/>
      <c r="C795" s="3"/>
      <c r="D795" s="2"/>
      <c r="E795" s="2"/>
      <c r="F795" s="3"/>
      <c r="G795" s="2"/>
      <c r="H795" s="2"/>
      <c r="I795" s="4"/>
      <c r="J795" s="2"/>
      <c r="K795" s="2"/>
      <c r="L795" s="5"/>
      <c r="M795" s="2"/>
      <c r="N795" s="2"/>
      <c r="O795" s="5"/>
      <c r="P795" s="5"/>
      <c r="Q795" s="2"/>
      <c r="R795" s="2"/>
      <c r="S795" s="5"/>
      <c r="T795" s="5"/>
      <c r="U795" s="5"/>
    </row>
    <row r="796" spans="1:21" ht="13.2" x14ac:dyDescent="0.25">
      <c r="A796" s="12"/>
      <c r="B796" s="5"/>
      <c r="C796" s="3"/>
      <c r="D796" s="2"/>
      <c r="E796" s="2"/>
      <c r="F796" s="3"/>
      <c r="G796" s="2"/>
      <c r="H796" s="2"/>
      <c r="I796" s="4"/>
      <c r="J796" s="2"/>
      <c r="K796" s="2"/>
      <c r="L796" s="5"/>
      <c r="M796" s="2"/>
      <c r="N796" s="2"/>
      <c r="O796" s="5"/>
      <c r="P796" s="5"/>
      <c r="Q796" s="2"/>
      <c r="R796" s="2"/>
      <c r="S796" s="5"/>
      <c r="T796" s="5"/>
      <c r="U796" s="5"/>
    </row>
    <row r="797" spans="1:21" ht="13.2" x14ac:dyDescent="0.25">
      <c r="A797" s="12"/>
      <c r="B797" s="5"/>
      <c r="C797" s="3"/>
      <c r="D797" s="2"/>
      <c r="E797" s="2"/>
      <c r="F797" s="3"/>
      <c r="G797" s="2"/>
      <c r="H797" s="2"/>
      <c r="I797" s="4"/>
      <c r="J797" s="2"/>
      <c r="K797" s="2"/>
      <c r="L797" s="5"/>
      <c r="M797" s="2"/>
      <c r="N797" s="2"/>
      <c r="O797" s="5"/>
      <c r="P797" s="5"/>
      <c r="Q797" s="2"/>
      <c r="R797" s="2"/>
      <c r="S797" s="5"/>
      <c r="T797" s="5"/>
      <c r="U797" s="5"/>
    </row>
    <row r="798" spans="1:21" ht="13.2" x14ac:dyDescent="0.25">
      <c r="A798" s="12"/>
      <c r="B798" s="5"/>
      <c r="C798" s="3"/>
      <c r="D798" s="2"/>
      <c r="E798" s="2"/>
      <c r="F798" s="3"/>
      <c r="G798" s="2"/>
      <c r="H798" s="2"/>
      <c r="I798" s="4"/>
      <c r="J798" s="2"/>
      <c r="K798" s="2"/>
      <c r="L798" s="5"/>
      <c r="M798" s="2"/>
      <c r="N798" s="2"/>
      <c r="O798" s="5"/>
      <c r="P798" s="5"/>
      <c r="Q798" s="2"/>
      <c r="R798" s="2"/>
      <c r="S798" s="5"/>
      <c r="T798" s="5"/>
      <c r="U798" s="5"/>
    </row>
    <row r="799" spans="1:21" ht="13.2" x14ac:dyDescent="0.25">
      <c r="A799" s="12"/>
      <c r="B799" s="5"/>
      <c r="C799" s="3"/>
      <c r="D799" s="2"/>
      <c r="E799" s="2"/>
      <c r="F799" s="3"/>
      <c r="G799" s="2"/>
      <c r="H799" s="2"/>
      <c r="I799" s="4"/>
      <c r="J799" s="2"/>
      <c r="K799" s="2"/>
      <c r="L799" s="5"/>
      <c r="M799" s="2"/>
      <c r="N799" s="2"/>
      <c r="O799" s="5"/>
      <c r="P799" s="5"/>
      <c r="Q799" s="2"/>
      <c r="R799" s="2"/>
      <c r="S799" s="5"/>
      <c r="T799" s="5"/>
      <c r="U799" s="5"/>
    </row>
    <row r="800" spans="1:21" ht="13.2" x14ac:dyDescent="0.25">
      <c r="A800" s="12"/>
      <c r="B800" s="5"/>
      <c r="C800" s="3"/>
      <c r="D800" s="2"/>
      <c r="E800" s="2"/>
      <c r="F800" s="3"/>
      <c r="G800" s="2"/>
      <c r="H800" s="2"/>
      <c r="I800" s="4"/>
      <c r="J800" s="2"/>
      <c r="K800" s="2"/>
      <c r="L800" s="5"/>
      <c r="M800" s="2"/>
      <c r="N800" s="2"/>
      <c r="O800" s="5"/>
      <c r="P800" s="5"/>
      <c r="Q800" s="2"/>
      <c r="R800" s="2"/>
      <c r="S800" s="5"/>
      <c r="T800" s="5"/>
      <c r="U800" s="5"/>
    </row>
    <row r="801" spans="1:21" ht="13.2" x14ac:dyDescent="0.25">
      <c r="A801" s="12"/>
      <c r="B801" s="5"/>
      <c r="C801" s="3"/>
      <c r="D801" s="2"/>
      <c r="E801" s="2"/>
      <c r="F801" s="3"/>
      <c r="G801" s="2"/>
      <c r="H801" s="2"/>
      <c r="I801" s="4"/>
      <c r="J801" s="2"/>
      <c r="K801" s="2"/>
      <c r="L801" s="5"/>
      <c r="M801" s="2"/>
      <c r="N801" s="2"/>
      <c r="O801" s="5"/>
      <c r="P801" s="5"/>
      <c r="Q801" s="2"/>
      <c r="R801" s="2"/>
      <c r="S801" s="5"/>
      <c r="T801" s="5"/>
      <c r="U801" s="5"/>
    </row>
    <row r="802" spans="1:21" ht="13.2" x14ac:dyDescent="0.25">
      <c r="A802" s="12"/>
      <c r="B802" s="5"/>
      <c r="C802" s="3"/>
      <c r="D802" s="2"/>
      <c r="E802" s="2"/>
      <c r="F802" s="3"/>
      <c r="G802" s="2"/>
      <c r="H802" s="2"/>
      <c r="I802" s="4"/>
      <c r="J802" s="2"/>
      <c r="K802" s="2"/>
      <c r="L802" s="5"/>
      <c r="M802" s="2"/>
      <c r="N802" s="2"/>
      <c r="O802" s="5"/>
      <c r="P802" s="5"/>
      <c r="Q802" s="2"/>
      <c r="R802" s="2"/>
      <c r="S802" s="5"/>
      <c r="T802" s="5"/>
      <c r="U802" s="5"/>
    </row>
    <row r="803" spans="1:21" ht="13.2" x14ac:dyDescent="0.25">
      <c r="A803" s="12"/>
      <c r="B803" s="5"/>
      <c r="C803" s="3"/>
      <c r="D803" s="2"/>
      <c r="E803" s="2"/>
      <c r="F803" s="3"/>
      <c r="G803" s="2"/>
      <c r="H803" s="2"/>
      <c r="I803" s="4"/>
      <c r="J803" s="2"/>
      <c r="K803" s="2"/>
      <c r="L803" s="5"/>
      <c r="M803" s="2"/>
      <c r="N803" s="2"/>
      <c r="O803" s="5"/>
      <c r="P803" s="5"/>
      <c r="Q803" s="2"/>
      <c r="R803" s="2"/>
      <c r="S803" s="5"/>
      <c r="T803" s="5"/>
      <c r="U803" s="5"/>
    </row>
    <row r="804" spans="1:21" ht="13.2" x14ac:dyDescent="0.25">
      <c r="A804" s="12"/>
      <c r="B804" s="5"/>
      <c r="C804" s="3"/>
      <c r="D804" s="2"/>
      <c r="E804" s="2"/>
      <c r="F804" s="3"/>
      <c r="G804" s="2"/>
      <c r="H804" s="2"/>
      <c r="I804" s="4"/>
      <c r="J804" s="2"/>
      <c r="K804" s="2"/>
      <c r="L804" s="5"/>
      <c r="M804" s="2"/>
      <c r="N804" s="2"/>
      <c r="O804" s="5"/>
      <c r="P804" s="5"/>
      <c r="Q804" s="2"/>
      <c r="R804" s="2"/>
      <c r="S804" s="5"/>
      <c r="T804" s="5"/>
      <c r="U804" s="5"/>
    </row>
    <row r="805" spans="1:21" ht="13.2" x14ac:dyDescent="0.25">
      <c r="A805" s="12"/>
      <c r="B805" s="5"/>
      <c r="C805" s="3"/>
      <c r="D805" s="2"/>
      <c r="E805" s="2"/>
      <c r="F805" s="3"/>
      <c r="G805" s="2"/>
      <c r="H805" s="2"/>
      <c r="I805" s="4"/>
      <c r="J805" s="2"/>
      <c r="K805" s="2"/>
      <c r="L805" s="5"/>
      <c r="M805" s="2"/>
      <c r="N805" s="2"/>
      <c r="O805" s="5"/>
      <c r="P805" s="5"/>
      <c r="Q805" s="2"/>
      <c r="R805" s="2"/>
      <c r="S805" s="5"/>
      <c r="T805" s="5"/>
      <c r="U805" s="5"/>
    </row>
    <row r="806" spans="1:21" ht="13.2" x14ac:dyDescent="0.25">
      <c r="A806" s="12"/>
      <c r="B806" s="5"/>
      <c r="C806" s="3"/>
      <c r="D806" s="2"/>
      <c r="E806" s="2"/>
      <c r="F806" s="3"/>
      <c r="G806" s="2"/>
      <c r="H806" s="2"/>
      <c r="I806" s="4"/>
      <c r="J806" s="2"/>
      <c r="K806" s="2"/>
      <c r="L806" s="5"/>
      <c r="M806" s="2"/>
      <c r="N806" s="2"/>
      <c r="O806" s="5"/>
      <c r="P806" s="5"/>
      <c r="Q806" s="2"/>
      <c r="R806" s="2"/>
      <c r="S806" s="5"/>
      <c r="T806" s="5"/>
      <c r="U806" s="5"/>
    </row>
    <row r="807" spans="1:21" ht="13.2" x14ac:dyDescent="0.25">
      <c r="A807" s="12"/>
      <c r="B807" s="5"/>
      <c r="C807" s="3"/>
      <c r="D807" s="2"/>
      <c r="E807" s="2"/>
      <c r="F807" s="3"/>
      <c r="G807" s="2"/>
      <c r="H807" s="2"/>
      <c r="I807" s="4"/>
      <c r="J807" s="2"/>
      <c r="K807" s="2"/>
      <c r="L807" s="5"/>
      <c r="M807" s="2"/>
      <c r="N807" s="2"/>
      <c r="O807" s="5"/>
      <c r="P807" s="5"/>
      <c r="Q807" s="2"/>
      <c r="R807" s="2"/>
      <c r="S807" s="5"/>
      <c r="T807" s="5"/>
      <c r="U807" s="5"/>
    </row>
    <row r="808" spans="1:21" ht="13.2" x14ac:dyDescent="0.25">
      <c r="A808" s="12"/>
      <c r="B808" s="5"/>
      <c r="C808" s="3"/>
      <c r="D808" s="2"/>
      <c r="E808" s="2"/>
      <c r="F808" s="3"/>
      <c r="G808" s="2"/>
      <c r="H808" s="2"/>
      <c r="I808" s="4"/>
      <c r="J808" s="2"/>
      <c r="K808" s="2"/>
      <c r="L808" s="5"/>
      <c r="M808" s="2"/>
      <c r="N808" s="2"/>
      <c r="O808" s="5"/>
      <c r="P808" s="5"/>
      <c r="Q808" s="2"/>
      <c r="R808" s="2"/>
      <c r="S808" s="5"/>
      <c r="T808" s="5"/>
      <c r="U808" s="5"/>
    </row>
    <row r="809" spans="1:21" ht="13.2" x14ac:dyDescent="0.25">
      <c r="A809" s="12"/>
      <c r="B809" s="5"/>
      <c r="C809" s="3"/>
      <c r="D809" s="2"/>
      <c r="E809" s="2"/>
      <c r="F809" s="3"/>
      <c r="G809" s="2"/>
      <c r="H809" s="2"/>
      <c r="I809" s="4"/>
      <c r="J809" s="2"/>
      <c r="K809" s="2"/>
      <c r="L809" s="5"/>
      <c r="M809" s="2"/>
      <c r="N809" s="2"/>
      <c r="O809" s="5"/>
      <c r="P809" s="5"/>
      <c r="Q809" s="2"/>
      <c r="R809" s="2"/>
      <c r="S809" s="5"/>
      <c r="T809" s="5"/>
      <c r="U809" s="5"/>
    </row>
    <row r="810" spans="1:21" ht="13.2" x14ac:dyDescent="0.25">
      <c r="A810" s="12"/>
      <c r="B810" s="5"/>
      <c r="C810" s="3"/>
      <c r="D810" s="2"/>
      <c r="E810" s="2"/>
      <c r="F810" s="3"/>
      <c r="G810" s="2"/>
      <c r="H810" s="2"/>
      <c r="I810" s="4"/>
      <c r="J810" s="2"/>
      <c r="K810" s="2"/>
      <c r="L810" s="5"/>
      <c r="M810" s="2"/>
      <c r="N810" s="2"/>
      <c r="O810" s="5"/>
      <c r="P810" s="5"/>
      <c r="Q810" s="2"/>
      <c r="R810" s="2"/>
      <c r="S810" s="5"/>
      <c r="T810" s="5"/>
      <c r="U810" s="5"/>
    </row>
    <row r="811" spans="1:21" ht="13.2" x14ac:dyDescent="0.25">
      <c r="A811" s="12"/>
      <c r="B811" s="5"/>
      <c r="C811" s="3"/>
      <c r="D811" s="2"/>
      <c r="E811" s="2"/>
      <c r="F811" s="3"/>
      <c r="G811" s="2"/>
      <c r="H811" s="2"/>
      <c r="I811" s="4"/>
      <c r="J811" s="2"/>
      <c r="K811" s="2"/>
      <c r="L811" s="5"/>
      <c r="M811" s="2"/>
      <c r="N811" s="2"/>
      <c r="O811" s="5"/>
      <c r="P811" s="5"/>
      <c r="Q811" s="2"/>
      <c r="R811" s="2"/>
      <c r="S811" s="5"/>
      <c r="T811" s="5"/>
      <c r="U811" s="5"/>
    </row>
    <row r="812" spans="1:21" ht="13.2" x14ac:dyDescent="0.25">
      <c r="A812" s="12"/>
      <c r="B812" s="5"/>
      <c r="C812" s="3"/>
      <c r="D812" s="2"/>
      <c r="E812" s="2"/>
      <c r="F812" s="3"/>
      <c r="G812" s="2"/>
      <c r="H812" s="2"/>
      <c r="I812" s="4"/>
      <c r="J812" s="2"/>
      <c r="K812" s="2"/>
      <c r="L812" s="5"/>
      <c r="M812" s="2"/>
      <c r="N812" s="2"/>
      <c r="O812" s="5"/>
      <c r="P812" s="5"/>
      <c r="Q812" s="2"/>
      <c r="R812" s="2"/>
      <c r="S812" s="5"/>
      <c r="T812" s="5"/>
      <c r="U812" s="5"/>
    </row>
    <row r="813" spans="1:21" ht="13.2" x14ac:dyDescent="0.25">
      <c r="A813" s="12"/>
      <c r="B813" s="5"/>
      <c r="C813" s="3"/>
      <c r="D813" s="2"/>
      <c r="E813" s="2"/>
      <c r="F813" s="3"/>
      <c r="G813" s="2"/>
      <c r="H813" s="2"/>
      <c r="I813" s="4"/>
      <c r="J813" s="2"/>
      <c r="K813" s="2"/>
      <c r="L813" s="5"/>
      <c r="M813" s="2"/>
      <c r="N813" s="2"/>
      <c r="O813" s="5"/>
      <c r="P813" s="5"/>
      <c r="Q813" s="2"/>
      <c r="R813" s="2"/>
      <c r="S813" s="5"/>
      <c r="T813" s="5"/>
      <c r="U813" s="5"/>
    </row>
    <row r="814" spans="1:21" ht="13.2" x14ac:dyDescent="0.25">
      <c r="A814" s="12"/>
      <c r="B814" s="5"/>
      <c r="C814" s="3"/>
      <c r="D814" s="2"/>
      <c r="E814" s="2"/>
      <c r="F814" s="3"/>
      <c r="G814" s="2"/>
      <c r="H814" s="2"/>
      <c r="I814" s="4"/>
      <c r="J814" s="2"/>
      <c r="K814" s="2"/>
      <c r="L814" s="5"/>
      <c r="M814" s="2"/>
      <c r="N814" s="2"/>
      <c r="O814" s="5"/>
      <c r="P814" s="5"/>
      <c r="Q814" s="2"/>
      <c r="R814" s="2"/>
      <c r="S814" s="5"/>
      <c r="T814" s="5"/>
      <c r="U814" s="5"/>
    </row>
    <row r="815" spans="1:21" ht="13.2" x14ac:dyDescent="0.25">
      <c r="A815" s="12"/>
      <c r="B815" s="5"/>
      <c r="C815" s="3"/>
      <c r="D815" s="2"/>
      <c r="E815" s="2"/>
      <c r="F815" s="3"/>
      <c r="G815" s="2"/>
      <c r="H815" s="2"/>
      <c r="I815" s="4"/>
      <c r="J815" s="2"/>
      <c r="K815" s="2"/>
      <c r="L815" s="5"/>
      <c r="M815" s="2"/>
      <c r="N815" s="2"/>
      <c r="O815" s="5"/>
      <c r="P815" s="5"/>
      <c r="Q815" s="2"/>
      <c r="R815" s="2"/>
      <c r="S815" s="5"/>
      <c r="T815" s="5"/>
      <c r="U815" s="5"/>
    </row>
    <row r="816" spans="1:21" ht="13.2" x14ac:dyDescent="0.25">
      <c r="A816" s="12"/>
      <c r="B816" s="5"/>
      <c r="C816" s="3"/>
      <c r="D816" s="2"/>
      <c r="E816" s="2"/>
      <c r="F816" s="3"/>
      <c r="G816" s="2"/>
      <c r="H816" s="2"/>
      <c r="I816" s="4"/>
      <c r="J816" s="2"/>
      <c r="K816" s="2"/>
      <c r="L816" s="5"/>
      <c r="M816" s="2"/>
      <c r="N816" s="2"/>
      <c r="O816" s="5"/>
      <c r="P816" s="5"/>
      <c r="Q816" s="2"/>
      <c r="R816" s="2"/>
      <c r="S816" s="5"/>
      <c r="T816" s="5"/>
      <c r="U816" s="5"/>
    </row>
    <row r="817" spans="1:21" ht="13.2" x14ac:dyDescent="0.25">
      <c r="A817" s="12"/>
      <c r="B817" s="5"/>
      <c r="C817" s="3"/>
      <c r="D817" s="2"/>
      <c r="E817" s="2"/>
      <c r="F817" s="3"/>
      <c r="G817" s="2"/>
      <c r="H817" s="2"/>
      <c r="I817" s="4"/>
      <c r="J817" s="2"/>
      <c r="K817" s="2"/>
      <c r="L817" s="5"/>
      <c r="M817" s="2"/>
      <c r="N817" s="2"/>
      <c r="O817" s="5"/>
      <c r="P817" s="5"/>
      <c r="Q817" s="2"/>
      <c r="R817" s="2"/>
      <c r="S817" s="5"/>
      <c r="T817" s="5"/>
      <c r="U817" s="5"/>
    </row>
    <row r="818" spans="1:21" ht="13.2" x14ac:dyDescent="0.25">
      <c r="A818" s="12"/>
      <c r="B818" s="5"/>
      <c r="C818" s="3"/>
      <c r="D818" s="2"/>
      <c r="E818" s="2"/>
      <c r="F818" s="3"/>
      <c r="G818" s="2"/>
      <c r="H818" s="2"/>
      <c r="I818" s="4"/>
      <c r="J818" s="2"/>
      <c r="K818" s="2"/>
      <c r="L818" s="5"/>
      <c r="M818" s="2"/>
      <c r="N818" s="2"/>
      <c r="O818" s="5"/>
      <c r="P818" s="5"/>
      <c r="Q818" s="2"/>
      <c r="R818" s="2"/>
      <c r="S818" s="5"/>
      <c r="T818" s="5"/>
      <c r="U818" s="5"/>
    </row>
    <row r="819" spans="1:21" ht="13.2" x14ac:dyDescent="0.25">
      <c r="A819" s="12"/>
      <c r="B819" s="5"/>
      <c r="C819" s="3"/>
      <c r="D819" s="2"/>
      <c r="E819" s="2"/>
      <c r="F819" s="3"/>
      <c r="G819" s="2"/>
      <c r="H819" s="2"/>
      <c r="I819" s="4"/>
      <c r="J819" s="2"/>
      <c r="K819" s="2"/>
      <c r="L819" s="5"/>
      <c r="M819" s="2"/>
      <c r="N819" s="2"/>
      <c r="O819" s="5"/>
      <c r="P819" s="5"/>
      <c r="Q819" s="2"/>
      <c r="R819" s="2"/>
      <c r="S819" s="5"/>
      <c r="T819" s="5"/>
      <c r="U819" s="5"/>
    </row>
    <row r="820" spans="1:21" ht="13.2" x14ac:dyDescent="0.25">
      <c r="A820" s="12"/>
      <c r="B820" s="5"/>
      <c r="C820" s="3"/>
      <c r="D820" s="2"/>
      <c r="E820" s="2"/>
      <c r="F820" s="3"/>
      <c r="G820" s="2"/>
      <c r="H820" s="2"/>
      <c r="I820" s="4"/>
      <c r="J820" s="2"/>
      <c r="K820" s="2"/>
      <c r="L820" s="5"/>
      <c r="M820" s="2"/>
      <c r="N820" s="2"/>
      <c r="O820" s="5"/>
      <c r="P820" s="5"/>
      <c r="Q820" s="2"/>
      <c r="R820" s="2"/>
      <c r="S820" s="5"/>
      <c r="T820" s="5"/>
      <c r="U820" s="5"/>
    </row>
    <row r="821" spans="1:21" ht="13.2" x14ac:dyDescent="0.25">
      <c r="A821" s="12"/>
      <c r="B821" s="5"/>
      <c r="C821" s="3"/>
      <c r="D821" s="2"/>
      <c r="E821" s="2"/>
      <c r="F821" s="3"/>
      <c r="G821" s="2"/>
      <c r="H821" s="2"/>
      <c r="I821" s="4"/>
      <c r="J821" s="2"/>
      <c r="K821" s="2"/>
      <c r="L821" s="5"/>
      <c r="M821" s="2"/>
      <c r="N821" s="2"/>
      <c r="O821" s="5"/>
      <c r="P821" s="5"/>
      <c r="Q821" s="2"/>
      <c r="R821" s="2"/>
      <c r="S821" s="5"/>
      <c r="T821" s="5"/>
      <c r="U821" s="5"/>
    </row>
    <row r="822" spans="1:21" ht="13.2" x14ac:dyDescent="0.25">
      <c r="A822" s="12"/>
      <c r="B822" s="5"/>
      <c r="C822" s="3"/>
      <c r="D822" s="2"/>
      <c r="E822" s="2"/>
      <c r="F822" s="3"/>
      <c r="G822" s="2"/>
      <c r="H822" s="2"/>
      <c r="I822" s="4"/>
      <c r="J822" s="2"/>
      <c r="K822" s="2"/>
      <c r="L822" s="5"/>
      <c r="M822" s="2"/>
      <c r="N822" s="2"/>
      <c r="O822" s="5"/>
      <c r="P822" s="5"/>
      <c r="Q822" s="2"/>
      <c r="R822" s="2"/>
      <c r="S822" s="5"/>
      <c r="T822" s="5"/>
      <c r="U822" s="5"/>
    </row>
    <row r="823" spans="1:21" ht="13.2" x14ac:dyDescent="0.25">
      <c r="A823" s="12"/>
      <c r="B823" s="5"/>
      <c r="C823" s="3"/>
      <c r="D823" s="2"/>
      <c r="E823" s="2"/>
      <c r="F823" s="3"/>
      <c r="G823" s="2"/>
      <c r="H823" s="2"/>
      <c r="I823" s="4"/>
      <c r="J823" s="2"/>
      <c r="K823" s="2"/>
      <c r="L823" s="5"/>
      <c r="M823" s="2"/>
      <c r="N823" s="2"/>
      <c r="O823" s="5"/>
      <c r="P823" s="5"/>
      <c r="Q823" s="2"/>
      <c r="R823" s="2"/>
      <c r="S823" s="5"/>
      <c r="T823" s="5"/>
      <c r="U823" s="5"/>
    </row>
    <row r="824" spans="1:21" ht="13.2" x14ac:dyDescent="0.25">
      <c r="A824" s="12"/>
      <c r="B824" s="5"/>
      <c r="C824" s="3"/>
      <c r="D824" s="2"/>
      <c r="E824" s="2"/>
      <c r="F824" s="3"/>
      <c r="G824" s="2"/>
      <c r="H824" s="2"/>
      <c r="I824" s="4"/>
      <c r="J824" s="2"/>
      <c r="K824" s="2"/>
      <c r="L824" s="5"/>
      <c r="M824" s="2"/>
      <c r="N824" s="2"/>
      <c r="O824" s="5"/>
      <c r="P824" s="5"/>
      <c r="Q824" s="2"/>
      <c r="R824" s="2"/>
      <c r="S824" s="5"/>
      <c r="T824" s="5"/>
      <c r="U824" s="5"/>
    </row>
    <row r="825" spans="1:21" ht="13.2" x14ac:dyDescent="0.25">
      <c r="A825" s="12"/>
      <c r="B825" s="5"/>
      <c r="C825" s="3"/>
      <c r="D825" s="2"/>
      <c r="E825" s="2"/>
      <c r="F825" s="3"/>
      <c r="G825" s="2"/>
      <c r="H825" s="2"/>
      <c r="I825" s="4"/>
      <c r="J825" s="2"/>
      <c r="K825" s="2"/>
      <c r="L825" s="5"/>
      <c r="M825" s="2"/>
      <c r="N825" s="2"/>
      <c r="O825" s="5"/>
      <c r="P825" s="5"/>
      <c r="Q825" s="2"/>
      <c r="R825" s="2"/>
      <c r="S825" s="5"/>
      <c r="T825" s="5"/>
      <c r="U825" s="5"/>
    </row>
    <row r="826" spans="1:21" ht="13.2" x14ac:dyDescent="0.25">
      <c r="A826" s="12"/>
      <c r="B826" s="5"/>
      <c r="C826" s="3"/>
      <c r="D826" s="2"/>
      <c r="E826" s="2"/>
      <c r="F826" s="3"/>
      <c r="G826" s="2"/>
      <c r="H826" s="2"/>
      <c r="I826" s="4"/>
      <c r="J826" s="2"/>
      <c r="K826" s="2"/>
      <c r="L826" s="5"/>
      <c r="M826" s="2"/>
      <c r="N826" s="2"/>
      <c r="O826" s="5"/>
      <c r="P826" s="5"/>
      <c r="Q826" s="2"/>
      <c r="R826" s="2"/>
      <c r="S826" s="5"/>
      <c r="T826" s="5"/>
      <c r="U826" s="5"/>
    </row>
    <row r="827" spans="1:21" ht="13.2" x14ac:dyDescent="0.25">
      <c r="A827" s="12"/>
      <c r="B827" s="5"/>
      <c r="C827" s="3"/>
      <c r="D827" s="2"/>
      <c r="E827" s="2"/>
      <c r="F827" s="3"/>
      <c r="G827" s="2"/>
      <c r="H827" s="2"/>
      <c r="I827" s="4"/>
      <c r="J827" s="2"/>
      <c r="K827" s="2"/>
      <c r="L827" s="5"/>
      <c r="M827" s="2"/>
      <c r="N827" s="2"/>
      <c r="O827" s="5"/>
      <c r="P827" s="5"/>
      <c r="Q827" s="2"/>
      <c r="R827" s="2"/>
      <c r="S827" s="5"/>
      <c r="T827" s="5"/>
      <c r="U827" s="5"/>
    </row>
    <row r="828" spans="1:21" ht="13.2" x14ac:dyDescent="0.25">
      <c r="A828" s="12"/>
      <c r="B828" s="5"/>
      <c r="C828" s="3"/>
      <c r="D828" s="2"/>
      <c r="E828" s="2"/>
      <c r="F828" s="3"/>
      <c r="G828" s="2"/>
      <c r="H828" s="2"/>
      <c r="I828" s="4"/>
      <c r="J828" s="2"/>
      <c r="K828" s="2"/>
      <c r="L828" s="5"/>
      <c r="M828" s="2"/>
      <c r="N828" s="2"/>
      <c r="O828" s="5"/>
      <c r="P828" s="5"/>
      <c r="Q828" s="2"/>
      <c r="R828" s="2"/>
      <c r="S828" s="5"/>
      <c r="T828" s="5"/>
      <c r="U828" s="5"/>
    </row>
    <row r="829" spans="1:21" ht="13.2" x14ac:dyDescent="0.25">
      <c r="A829" s="12"/>
      <c r="B829" s="5"/>
      <c r="C829" s="3"/>
      <c r="D829" s="2"/>
      <c r="E829" s="2"/>
      <c r="F829" s="3"/>
      <c r="G829" s="2"/>
      <c r="H829" s="2"/>
      <c r="I829" s="4"/>
      <c r="J829" s="2"/>
      <c r="K829" s="2"/>
      <c r="L829" s="5"/>
      <c r="M829" s="2"/>
      <c r="N829" s="2"/>
      <c r="O829" s="5"/>
      <c r="P829" s="5"/>
      <c r="Q829" s="2"/>
      <c r="R829" s="2"/>
      <c r="S829" s="5"/>
      <c r="T829" s="5"/>
      <c r="U829" s="5"/>
    </row>
    <row r="830" spans="1:21" ht="13.2" x14ac:dyDescent="0.25">
      <c r="A830" s="12"/>
      <c r="B830" s="5"/>
      <c r="C830" s="3"/>
      <c r="D830" s="2"/>
      <c r="E830" s="2"/>
      <c r="F830" s="3"/>
      <c r="G830" s="2"/>
      <c r="H830" s="2"/>
      <c r="I830" s="4"/>
      <c r="J830" s="2"/>
      <c r="K830" s="2"/>
      <c r="L830" s="5"/>
      <c r="M830" s="2"/>
      <c r="N830" s="2"/>
      <c r="O830" s="5"/>
      <c r="P830" s="5"/>
      <c r="Q830" s="2"/>
      <c r="R830" s="2"/>
      <c r="S830" s="5"/>
      <c r="T830" s="5"/>
      <c r="U830" s="5"/>
    </row>
    <row r="831" spans="1:21" ht="13.2" x14ac:dyDescent="0.25">
      <c r="A831" s="12"/>
      <c r="B831" s="5"/>
      <c r="C831" s="3"/>
      <c r="D831" s="2"/>
      <c r="E831" s="2"/>
      <c r="F831" s="3"/>
      <c r="G831" s="2"/>
      <c r="H831" s="2"/>
      <c r="I831" s="4"/>
      <c r="J831" s="2"/>
      <c r="K831" s="2"/>
      <c r="L831" s="5"/>
      <c r="M831" s="2"/>
      <c r="N831" s="2"/>
      <c r="O831" s="5"/>
      <c r="P831" s="5"/>
      <c r="Q831" s="2"/>
      <c r="R831" s="2"/>
      <c r="S831" s="5"/>
      <c r="T831" s="5"/>
      <c r="U831" s="5"/>
    </row>
    <row r="832" spans="1:21" ht="13.2" x14ac:dyDescent="0.25">
      <c r="A832" s="12"/>
      <c r="B832" s="5"/>
      <c r="C832" s="3"/>
      <c r="D832" s="2"/>
      <c r="E832" s="2"/>
      <c r="F832" s="3"/>
      <c r="G832" s="2"/>
      <c r="H832" s="2"/>
      <c r="I832" s="4"/>
      <c r="J832" s="2"/>
      <c r="K832" s="2"/>
      <c r="L832" s="5"/>
      <c r="M832" s="2"/>
      <c r="N832" s="2"/>
      <c r="O832" s="5"/>
      <c r="P832" s="5"/>
      <c r="Q832" s="2"/>
      <c r="R832" s="2"/>
      <c r="S832" s="5"/>
      <c r="T832" s="5"/>
      <c r="U832" s="5"/>
    </row>
    <row r="833" spans="1:21" ht="13.2" x14ac:dyDescent="0.25">
      <c r="A833" s="12"/>
      <c r="B833" s="5"/>
      <c r="C833" s="3"/>
      <c r="D833" s="2"/>
      <c r="E833" s="2"/>
      <c r="F833" s="3"/>
      <c r="G833" s="2"/>
      <c r="H833" s="2"/>
      <c r="I833" s="4"/>
      <c r="J833" s="2"/>
      <c r="K833" s="2"/>
      <c r="L833" s="5"/>
      <c r="M833" s="2"/>
      <c r="N833" s="2"/>
      <c r="O833" s="5"/>
      <c r="P833" s="5"/>
      <c r="Q833" s="2"/>
      <c r="R833" s="2"/>
      <c r="S833" s="5"/>
      <c r="T833" s="5"/>
      <c r="U833" s="5"/>
    </row>
    <row r="834" spans="1:21" ht="13.2" x14ac:dyDescent="0.25">
      <c r="A834" s="12"/>
      <c r="B834" s="5"/>
      <c r="C834" s="3"/>
      <c r="D834" s="2"/>
      <c r="E834" s="2"/>
      <c r="F834" s="3"/>
      <c r="G834" s="2"/>
      <c r="H834" s="2"/>
      <c r="I834" s="4"/>
      <c r="J834" s="2"/>
      <c r="K834" s="2"/>
      <c r="L834" s="5"/>
      <c r="M834" s="2"/>
      <c r="N834" s="2"/>
      <c r="O834" s="5"/>
      <c r="P834" s="5"/>
      <c r="Q834" s="2"/>
      <c r="R834" s="2"/>
      <c r="S834" s="5"/>
      <c r="T834" s="5"/>
      <c r="U834" s="5"/>
    </row>
    <row r="835" spans="1:21" ht="13.2" x14ac:dyDescent="0.25">
      <c r="A835" s="12"/>
      <c r="B835" s="5"/>
      <c r="C835" s="3"/>
      <c r="D835" s="2"/>
      <c r="E835" s="2"/>
      <c r="F835" s="3"/>
      <c r="G835" s="2"/>
      <c r="H835" s="2"/>
      <c r="I835" s="4"/>
      <c r="J835" s="2"/>
      <c r="K835" s="2"/>
      <c r="L835" s="5"/>
      <c r="M835" s="2"/>
      <c r="N835" s="2"/>
      <c r="O835" s="5"/>
      <c r="P835" s="5"/>
      <c r="Q835" s="2"/>
      <c r="R835" s="2"/>
      <c r="S835" s="5"/>
      <c r="T835" s="5"/>
      <c r="U835" s="5"/>
    </row>
    <row r="836" spans="1:21" ht="13.2" x14ac:dyDescent="0.25">
      <c r="A836" s="12"/>
      <c r="B836" s="5"/>
      <c r="C836" s="3"/>
      <c r="D836" s="2"/>
      <c r="E836" s="2"/>
      <c r="F836" s="3"/>
      <c r="G836" s="2"/>
      <c r="H836" s="2"/>
      <c r="I836" s="4"/>
      <c r="J836" s="2"/>
      <c r="K836" s="2"/>
      <c r="L836" s="5"/>
      <c r="M836" s="2"/>
      <c r="N836" s="2"/>
      <c r="O836" s="5"/>
      <c r="P836" s="5"/>
      <c r="Q836" s="2"/>
      <c r="R836" s="2"/>
      <c r="S836" s="5"/>
      <c r="T836" s="5"/>
      <c r="U836" s="5"/>
    </row>
    <row r="837" spans="1:21" ht="13.2" x14ac:dyDescent="0.25">
      <c r="A837" s="12"/>
      <c r="B837" s="5"/>
      <c r="C837" s="3"/>
      <c r="D837" s="2"/>
      <c r="E837" s="2"/>
      <c r="F837" s="3"/>
      <c r="G837" s="2"/>
      <c r="H837" s="2"/>
      <c r="I837" s="4"/>
      <c r="J837" s="2"/>
      <c r="K837" s="2"/>
      <c r="L837" s="5"/>
      <c r="M837" s="2"/>
      <c r="N837" s="2"/>
      <c r="O837" s="5"/>
      <c r="P837" s="5"/>
      <c r="Q837" s="2"/>
      <c r="R837" s="2"/>
      <c r="S837" s="5"/>
      <c r="T837" s="5"/>
      <c r="U837" s="5"/>
    </row>
    <row r="838" spans="1:21" ht="13.2" x14ac:dyDescent="0.25">
      <c r="A838" s="12"/>
      <c r="B838" s="5"/>
      <c r="C838" s="3"/>
      <c r="D838" s="2"/>
      <c r="E838" s="2"/>
      <c r="F838" s="3"/>
      <c r="G838" s="2"/>
      <c r="H838" s="2"/>
      <c r="I838" s="4"/>
      <c r="J838" s="2"/>
      <c r="K838" s="2"/>
      <c r="L838" s="5"/>
      <c r="M838" s="2"/>
      <c r="N838" s="2"/>
      <c r="O838" s="5"/>
      <c r="P838" s="5"/>
      <c r="Q838" s="2"/>
      <c r="R838" s="2"/>
      <c r="S838" s="5"/>
      <c r="T838" s="5"/>
      <c r="U838" s="5"/>
    </row>
    <row r="839" spans="1:21" ht="13.2" x14ac:dyDescent="0.25">
      <c r="A839" s="12"/>
      <c r="B839" s="5"/>
      <c r="C839" s="3"/>
      <c r="D839" s="2"/>
      <c r="E839" s="2"/>
      <c r="F839" s="3"/>
      <c r="G839" s="2"/>
      <c r="H839" s="2"/>
      <c r="I839" s="4"/>
      <c r="J839" s="2"/>
      <c r="K839" s="2"/>
      <c r="L839" s="5"/>
      <c r="M839" s="2"/>
      <c r="N839" s="2"/>
      <c r="O839" s="5"/>
      <c r="P839" s="5"/>
      <c r="Q839" s="2"/>
      <c r="R839" s="2"/>
      <c r="S839" s="5"/>
      <c r="T839" s="5"/>
      <c r="U839" s="5"/>
    </row>
    <row r="840" spans="1:21" ht="13.2" x14ac:dyDescent="0.25">
      <c r="A840" s="12"/>
      <c r="B840" s="5"/>
      <c r="C840" s="3"/>
      <c r="D840" s="2"/>
      <c r="E840" s="2"/>
      <c r="F840" s="3"/>
      <c r="G840" s="2"/>
      <c r="H840" s="2"/>
      <c r="I840" s="4"/>
      <c r="J840" s="2"/>
      <c r="K840" s="2"/>
      <c r="L840" s="5"/>
      <c r="M840" s="2"/>
      <c r="N840" s="2"/>
      <c r="O840" s="5"/>
      <c r="P840" s="5"/>
      <c r="Q840" s="2"/>
      <c r="R840" s="2"/>
      <c r="S840" s="5"/>
      <c r="T840" s="5"/>
      <c r="U840" s="5"/>
    </row>
    <row r="841" spans="1:21" ht="13.2" x14ac:dyDescent="0.25">
      <c r="A841" s="12"/>
      <c r="B841" s="5"/>
      <c r="C841" s="3"/>
      <c r="D841" s="2"/>
      <c r="E841" s="2"/>
      <c r="F841" s="3"/>
      <c r="G841" s="2"/>
      <c r="H841" s="2"/>
      <c r="I841" s="4"/>
      <c r="J841" s="2"/>
      <c r="K841" s="2"/>
      <c r="L841" s="5"/>
      <c r="M841" s="2"/>
      <c r="N841" s="2"/>
      <c r="O841" s="5"/>
      <c r="P841" s="5"/>
      <c r="Q841" s="2"/>
      <c r="R841" s="2"/>
      <c r="S841" s="5"/>
      <c r="T841" s="5"/>
      <c r="U841" s="5"/>
    </row>
    <row r="842" spans="1:21" ht="13.2" x14ac:dyDescent="0.25">
      <c r="A842" s="12"/>
      <c r="B842" s="5"/>
      <c r="C842" s="3"/>
      <c r="D842" s="2"/>
      <c r="E842" s="2"/>
      <c r="F842" s="3"/>
      <c r="G842" s="2"/>
      <c r="H842" s="2"/>
      <c r="I842" s="4"/>
      <c r="J842" s="2"/>
      <c r="K842" s="2"/>
      <c r="L842" s="5"/>
      <c r="M842" s="2"/>
      <c r="N842" s="2"/>
      <c r="O842" s="5"/>
      <c r="P842" s="5"/>
      <c r="Q842" s="2"/>
      <c r="R842" s="2"/>
      <c r="S842" s="5"/>
      <c r="T842" s="5"/>
      <c r="U842" s="5"/>
    </row>
    <row r="843" spans="1:21" ht="13.2" x14ac:dyDescent="0.25">
      <c r="A843" s="12"/>
      <c r="B843" s="5"/>
      <c r="C843" s="3"/>
      <c r="D843" s="2"/>
      <c r="E843" s="2"/>
      <c r="F843" s="3"/>
      <c r="G843" s="2"/>
      <c r="H843" s="2"/>
      <c r="I843" s="4"/>
      <c r="J843" s="2"/>
      <c r="K843" s="2"/>
      <c r="L843" s="5"/>
      <c r="M843" s="2"/>
      <c r="N843" s="2"/>
      <c r="O843" s="5"/>
      <c r="P843" s="5"/>
      <c r="Q843" s="2"/>
      <c r="R843" s="2"/>
      <c r="S843" s="5"/>
      <c r="T843" s="5"/>
      <c r="U843" s="5"/>
    </row>
    <row r="844" spans="1:21" ht="13.2" x14ac:dyDescent="0.25">
      <c r="A844" s="12"/>
      <c r="B844" s="5"/>
      <c r="C844" s="3"/>
      <c r="D844" s="2"/>
      <c r="E844" s="2"/>
      <c r="F844" s="3"/>
      <c r="G844" s="2"/>
      <c r="H844" s="2"/>
      <c r="I844" s="4"/>
      <c r="J844" s="2"/>
      <c r="K844" s="2"/>
      <c r="L844" s="5"/>
      <c r="M844" s="2"/>
      <c r="N844" s="2"/>
      <c r="O844" s="5"/>
      <c r="P844" s="5"/>
      <c r="Q844" s="2"/>
      <c r="R844" s="2"/>
      <c r="S844" s="5"/>
      <c r="T844" s="5"/>
      <c r="U844" s="5"/>
    </row>
    <row r="845" spans="1:21" ht="13.2" x14ac:dyDescent="0.25">
      <c r="A845" s="12"/>
      <c r="B845" s="5"/>
      <c r="C845" s="3"/>
      <c r="D845" s="2"/>
      <c r="E845" s="2"/>
      <c r="F845" s="3"/>
      <c r="G845" s="2"/>
      <c r="H845" s="2"/>
      <c r="I845" s="4"/>
      <c r="J845" s="2"/>
      <c r="K845" s="2"/>
      <c r="L845" s="5"/>
      <c r="M845" s="2"/>
      <c r="N845" s="2"/>
      <c r="O845" s="5"/>
      <c r="P845" s="5"/>
      <c r="Q845" s="2"/>
      <c r="R845" s="2"/>
      <c r="S845" s="5"/>
      <c r="T845" s="5"/>
      <c r="U845" s="5"/>
    </row>
    <row r="846" spans="1:21" ht="13.2" x14ac:dyDescent="0.25">
      <c r="A846" s="12"/>
      <c r="B846" s="5"/>
      <c r="C846" s="3"/>
      <c r="D846" s="2"/>
      <c r="E846" s="2"/>
      <c r="F846" s="3"/>
      <c r="G846" s="2"/>
      <c r="H846" s="2"/>
      <c r="I846" s="4"/>
      <c r="J846" s="2"/>
      <c r="K846" s="2"/>
      <c r="L846" s="5"/>
      <c r="M846" s="2"/>
      <c r="N846" s="2"/>
      <c r="O846" s="5"/>
      <c r="P846" s="5"/>
      <c r="Q846" s="2"/>
      <c r="R846" s="2"/>
      <c r="S846" s="5"/>
      <c r="T846" s="5"/>
      <c r="U846" s="5"/>
    </row>
    <row r="847" spans="1:21" ht="13.2" x14ac:dyDescent="0.25">
      <c r="A847" s="12"/>
      <c r="B847" s="5"/>
      <c r="C847" s="3"/>
      <c r="D847" s="2"/>
      <c r="E847" s="2"/>
      <c r="F847" s="3"/>
      <c r="G847" s="2"/>
      <c r="H847" s="2"/>
      <c r="I847" s="4"/>
      <c r="J847" s="2"/>
      <c r="K847" s="2"/>
      <c r="L847" s="5"/>
      <c r="M847" s="2"/>
      <c r="N847" s="2"/>
      <c r="O847" s="5"/>
      <c r="P847" s="5"/>
      <c r="Q847" s="2"/>
      <c r="R847" s="2"/>
      <c r="S847" s="5"/>
      <c r="T847" s="5"/>
      <c r="U847" s="5"/>
    </row>
    <row r="848" spans="1:21" ht="13.2" x14ac:dyDescent="0.25">
      <c r="A848" s="12"/>
      <c r="B848" s="5"/>
      <c r="C848" s="3"/>
      <c r="D848" s="2"/>
      <c r="E848" s="2"/>
      <c r="F848" s="3"/>
      <c r="G848" s="2"/>
      <c r="H848" s="2"/>
      <c r="I848" s="4"/>
      <c r="J848" s="2"/>
      <c r="K848" s="2"/>
      <c r="L848" s="5"/>
      <c r="M848" s="2"/>
      <c r="N848" s="2"/>
      <c r="O848" s="5"/>
      <c r="P848" s="5"/>
      <c r="Q848" s="2"/>
      <c r="R848" s="2"/>
      <c r="S848" s="5"/>
      <c r="T848" s="5"/>
      <c r="U848" s="5"/>
    </row>
    <row r="849" spans="1:21" ht="13.2" x14ac:dyDescent="0.25">
      <c r="A849" s="12"/>
      <c r="B849" s="5"/>
      <c r="C849" s="3"/>
      <c r="D849" s="2"/>
      <c r="E849" s="2"/>
      <c r="F849" s="3"/>
      <c r="G849" s="2"/>
      <c r="H849" s="2"/>
      <c r="I849" s="4"/>
      <c r="J849" s="2"/>
      <c r="K849" s="2"/>
      <c r="L849" s="5"/>
      <c r="M849" s="2"/>
      <c r="N849" s="2"/>
      <c r="O849" s="5"/>
      <c r="P849" s="5"/>
      <c r="Q849" s="2"/>
      <c r="R849" s="2"/>
      <c r="S849" s="5"/>
      <c r="T849" s="5"/>
      <c r="U849" s="5"/>
    </row>
    <row r="850" spans="1:21" ht="13.2" x14ac:dyDescent="0.25">
      <c r="A850" s="12"/>
      <c r="B850" s="5"/>
      <c r="C850" s="3"/>
      <c r="D850" s="2"/>
      <c r="E850" s="2"/>
      <c r="F850" s="3"/>
      <c r="G850" s="2"/>
      <c r="H850" s="2"/>
      <c r="I850" s="4"/>
      <c r="J850" s="2"/>
      <c r="K850" s="2"/>
      <c r="L850" s="5"/>
      <c r="M850" s="2"/>
      <c r="N850" s="2"/>
      <c r="O850" s="5"/>
      <c r="P850" s="5"/>
      <c r="Q850" s="2"/>
      <c r="R850" s="2"/>
      <c r="S850" s="5"/>
      <c r="T850" s="5"/>
      <c r="U850" s="5"/>
    </row>
    <row r="851" spans="1:21" ht="13.2" x14ac:dyDescent="0.25">
      <c r="A851" s="12"/>
      <c r="B851" s="5"/>
      <c r="C851" s="3"/>
      <c r="D851" s="2"/>
      <c r="E851" s="2"/>
      <c r="F851" s="3"/>
      <c r="G851" s="2"/>
      <c r="H851" s="2"/>
      <c r="I851" s="4"/>
      <c r="J851" s="2"/>
      <c r="K851" s="2"/>
      <c r="L851" s="5"/>
      <c r="M851" s="2"/>
      <c r="N851" s="2"/>
      <c r="O851" s="5"/>
      <c r="P851" s="5"/>
      <c r="Q851" s="2"/>
      <c r="R851" s="2"/>
      <c r="S851" s="5"/>
      <c r="T851" s="5"/>
      <c r="U851" s="5"/>
    </row>
    <row r="852" spans="1:21" ht="13.2" x14ac:dyDescent="0.25">
      <c r="A852" s="12"/>
      <c r="B852" s="5"/>
      <c r="C852" s="3"/>
      <c r="D852" s="2"/>
      <c r="E852" s="2"/>
      <c r="F852" s="3"/>
      <c r="G852" s="2"/>
      <c r="H852" s="2"/>
      <c r="I852" s="4"/>
      <c r="J852" s="2"/>
      <c r="K852" s="2"/>
      <c r="L852" s="5"/>
      <c r="M852" s="2"/>
      <c r="N852" s="2"/>
      <c r="O852" s="5"/>
      <c r="P852" s="5"/>
      <c r="Q852" s="2"/>
      <c r="R852" s="2"/>
      <c r="S852" s="5"/>
      <c r="T852" s="5"/>
      <c r="U852" s="5"/>
    </row>
    <row r="853" spans="1:21" ht="13.2" x14ac:dyDescent="0.25">
      <c r="A853" s="12"/>
      <c r="B853" s="5"/>
      <c r="C853" s="3"/>
      <c r="D853" s="2"/>
      <c r="E853" s="2"/>
      <c r="F853" s="3"/>
      <c r="G853" s="2"/>
      <c r="H853" s="2"/>
      <c r="I853" s="4"/>
      <c r="J853" s="2"/>
      <c r="K853" s="2"/>
      <c r="L853" s="5"/>
      <c r="M853" s="2"/>
      <c r="N853" s="2"/>
      <c r="O853" s="5"/>
      <c r="P853" s="5"/>
      <c r="Q853" s="2"/>
      <c r="R853" s="2"/>
      <c r="S853" s="5"/>
      <c r="T853" s="5"/>
      <c r="U853" s="5"/>
    </row>
    <row r="854" spans="1:21" ht="13.2" x14ac:dyDescent="0.25">
      <c r="A854" s="12"/>
      <c r="B854" s="5"/>
      <c r="C854" s="3"/>
      <c r="D854" s="2"/>
      <c r="E854" s="2"/>
      <c r="F854" s="3"/>
      <c r="G854" s="2"/>
      <c r="H854" s="2"/>
      <c r="I854" s="4"/>
      <c r="J854" s="2"/>
      <c r="K854" s="2"/>
      <c r="L854" s="5"/>
      <c r="M854" s="2"/>
      <c r="N854" s="2"/>
      <c r="O854" s="5"/>
      <c r="P854" s="5"/>
      <c r="Q854" s="2"/>
      <c r="R854" s="2"/>
      <c r="S854" s="5"/>
      <c r="T854" s="5"/>
      <c r="U854" s="5"/>
    </row>
    <row r="855" spans="1:21" ht="13.2" x14ac:dyDescent="0.25">
      <c r="A855" s="12"/>
      <c r="B855" s="5"/>
      <c r="C855" s="3"/>
      <c r="D855" s="2"/>
      <c r="E855" s="2"/>
      <c r="F855" s="3"/>
      <c r="G855" s="2"/>
      <c r="H855" s="2"/>
      <c r="I855" s="4"/>
      <c r="J855" s="2"/>
      <c r="K855" s="2"/>
      <c r="L855" s="5"/>
      <c r="M855" s="2"/>
      <c r="N855" s="2"/>
      <c r="O855" s="5"/>
      <c r="P855" s="5"/>
      <c r="Q855" s="2"/>
      <c r="R855" s="2"/>
      <c r="S855" s="5"/>
      <c r="T855" s="5"/>
      <c r="U855" s="5"/>
    </row>
    <row r="856" spans="1:21" ht="13.2" x14ac:dyDescent="0.25">
      <c r="A856" s="12"/>
      <c r="B856" s="5"/>
      <c r="C856" s="3"/>
      <c r="D856" s="2"/>
      <c r="E856" s="2"/>
      <c r="F856" s="3"/>
      <c r="G856" s="2"/>
      <c r="H856" s="2"/>
      <c r="I856" s="4"/>
      <c r="J856" s="2"/>
      <c r="K856" s="2"/>
      <c r="L856" s="5"/>
      <c r="M856" s="2"/>
      <c r="N856" s="2"/>
      <c r="O856" s="5"/>
      <c r="P856" s="5"/>
      <c r="Q856" s="2"/>
      <c r="R856" s="2"/>
      <c r="S856" s="5"/>
      <c r="T856" s="5"/>
      <c r="U856" s="5"/>
    </row>
    <row r="857" spans="1:21" ht="13.2" x14ac:dyDescent="0.25">
      <c r="A857" s="12"/>
      <c r="B857" s="5"/>
      <c r="C857" s="3"/>
      <c r="D857" s="2"/>
      <c r="E857" s="2"/>
      <c r="F857" s="3"/>
      <c r="G857" s="2"/>
      <c r="H857" s="2"/>
      <c r="I857" s="4"/>
      <c r="J857" s="2"/>
      <c r="K857" s="2"/>
      <c r="L857" s="5"/>
      <c r="M857" s="2"/>
      <c r="N857" s="2"/>
      <c r="O857" s="5"/>
      <c r="P857" s="5"/>
      <c r="Q857" s="2"/>
      <c r="R857" s="2"/>
      <c r="S857" s="5"/>
      <c r="T857" s="5"/>
      <c r="U857" s="5"/>
    </row>
    <row r="858" spans="1:21" ht="13.2" x14ac:dyDescent="0.25">
      <c r="A858" s="12"/>
      <c r="B858" s="5"/>
      <c r="C858" s="3"/>
      <c r="D858" s="2"/>
      <c r="E858" s="2"/>
      <c r="F858" s="3"/>
      <c r="G858" s="2"/>
      <c r="H858" s="2"/>
      <c r="I858" s="4"/>
      <c r="J858" s="2"/>
      <c r="K858" s="2"/>
      <c r="L858" s="5"/>
      <c r="M858" s="2"/>
      <c r="N858" s="2"/>
      <c r="O858" s="5"/>
      <c r="P858" s="5"/>
      <c r="Q858" s="2"/>
      <c r="R858" s="2"/>
      <c r="S858" s="5"/>
      <c r="T858" s="5"/>
      <c r="U858" s="5"/>
    </row>
    <row r="859" spans="1:21" ht="13.2" x14ac:dyDescent="0.25">
      <c r="A859" s="12"/>
      <c r="B859" s="5"/>
      <c r="C859" s="3"/>
      <c r="D859" s="2"/>
      <c r="E859" s="2"/>
      <c r="F859" s="3"/>
      <c r="G859" s="2"/>
      <c r="H859" s="2"/>
      <c r="I859" s="4"/>
      <c r="J859" s="2"/>
      <c r="K859" s="2"/>
      <c r="L859" s="5"/>
      <c r="M859" s="2"/>
      <c r="N859" s="2"/>
      <c r="O859" s="5"/>
      <c r="P859" s="5"/>
      <c r="Q859" s="2"/>
      <c r="R859" s="2"/>
      <c r="S859" s="5"/>
      <c r="T859" s="5"/>
      <c r="U859" s="5"/>
    </row>
    <row r="860" spans="1:21" ht="13.2" x14ac:dyDescent="0.25">
      <c r="A860" s="12"/>
      <c r="B860" s="5"/>
      <c r="C860" s="3"/>
      <c r="D860" s="2"/>
      <c r="E860" s="2"/>
      <c r="F860" s="3"/>
      <c r="G860" s="2"/>
      <c r="H860" s="2"/>
      <c r="I860" s="4"/>
      <c r="J860" s="2"/>
      <c r="K860" s="2"/>
      <c r="L860" s="5"/>
      <c r="M860" s="2"/>
      <c r="N860" s="2"/>
      <c r="O860" s="5"/>
      <c r="P860" s="5"/>
      <c r="Q860" s="2"/>
      <c r="R860" s="2"/>
      <c r="S860" s="5"/>
      <c r="T860" s="5"/>
      <c r="U860" s="5"/>
    </row>
    <row r="861" spans="1:21" ht="13.2" x14ac:dyDescent="0.25">
      <c r="A861" s="12"/>
      <c r="B861" s="5"/>
      <c r="C861" s="3"/>
      <c r="D861" s="2"/>
      <c r="E861" s="2"/>
      <c r="F861" s="3"/>
      <c r="G861" s="2"/>
      <c r="H861" s="2"/>
      <c r="I861" s="4"/>
      <c r="J861" s="2"/>
      <c r="K861" s="2"/>
      <c r="L861" s="5"/>
      <c r="M861" s="2"/>
      <c r="N861" s="2"/>
      <c r="O861" s="5"/>
      <c r="P861" s="5"/>
      <c r="Q861" s="2"/>
      <c r="R861" s="2"/>
      <c r="S861" s="5"/>
      <c r="T861" s="5"/>
      <c r="U861" s="5"/>
    </row>
    <row r="862" spans="1:21" ht="13.2" x14ac:dyDescent="0.25">
      <c r="A862" s="12"/>
      <c r="B862" s="5"/>
      <c r="C862" s="3"/>
      <c r="D862" s="2"/>
      <c r="E862" s="2"/>
      <c r="F862" s="3"/>
      <c r="G862" s="2"/>
      <c r="H862" s="2"/>
      <c r="I862" s="4"/>
      <c r="J862" s="2"/>
      <c r="K862" s="2"/>
      <c r="L862" s="5"/>
      <c r="M862" s="2"/>
      <c r="N862" s="2"/>
      <c r="O862" s="5"/>
      <c r="P862" s="5"/>
      <c r="Q862" s="2"/>
      <c r="R862" s="2"/>
      <c r="S862" s="5"/>
      <c r="T862" s="5"/>
      <c r="U862" s="5"/>
    </row>
    <row r="863" spans="1:21" ht="13.2" x14ac:dyDescent="0.25">
      <c r="A863" s="12"/>
      <c r="B863" s="5"/>
      <c r="C863" s="3"/>
      <c r="D863" s="2"/>
      <c r="E863" s="2"/>
      <c r="F863" s="3"/>
      <c r="G863" s="2"/>
      <c r="H863" s="2"/>
      <c r="I863" s="4"/>
      <c r="J863" s="2"/>
      <c r="K863" s="2"/>
      <c r="L863" s="5"/>
      <c r="M863" s="2"/>
      <c r="N863" s="2"/>
      <c r="O863" s="5"/>
      <c r="P863" s="5"/>
      <c r="Q863" s="2"/>
      <c r="R863" s="2"/>
      <c r="S863" s="5"/>
      <c r="T863" s="5"/>
      <c r="U863" s="5"/>
    </row>
    <row r="864" spans="1:21" ht="13.2" x14ac:dyDescent="0.25">
      <c r="A864" s="12"/>
      <c r="B864" s="5"/>
      <c r="C864" s="3"/>
      <c r="D864" s="2"/>
      <c r="E864" s="2"/>
      <c r="F864" s="3"/>
      <c r="G864" s="2"/>
      <c r="H864" s="2"/>
      <c r="I864" s="4"/>
      <c r="J864" s="2"/>
      <c r="K864" s="2"/>
      <c r="L864" s="5"/>
      <c r="M864" s="2"/>
      <c r="N864" s="2"/>
      <c r="O864" s="5"/>
      <c r="P864" s="5"/>
      <c r="Q864" s="2"/>
      <c r="R864" s="2"/>
      <c r="S864" s="5"/>
      <c r="T864" s="5"/>
      <c r="U864" s="5"/>
    </row>
    <row r="865" spans="1:21" ht="13.2" x14ac:dyDescent="0.25">
      <c r="A865" s="12"/>
      <c r="B865" s="5"/>
      <c r="C865" s="3"/>
      <c r="D865" s="2"/>
      <c r="E865" s="2"/>
      <c r="F865" s="3"/>
      <c r="G865" s="2"/>
      <c r="H865" s="2"/>
      <c r="I865" s="4"/>
      <c r="J865" s="2"/>
      <c r="K865" s="2"/>
      <c r="L865" s="5"/>
      <c r="M865" s="2"/>
      <c r="N865" s="2"/>
      <c r="O865" s="5"/>
      <c r="P865" s="5"/>
      <c r="Q865" s="2"/>
      <c r="R865" s="2"/>
      <c r="S865" s="5"/>
      <c r="T865" s="5"/>
      <c r="U865" s="5"/>
    </row>
    <row r="866" spans="1:21" ht="13.2" x14ac:dyDescent="0.25">
      <c r="A866" s="12"/>
      <c r="B866" s="5"/>
      <c r="C866" s="3"/>
      <c r="D866" s="2"/>
      <c r="E866" s="2"/>
      <c r="F866" s="3"/>
      <c r="G866" s="2"/>
      <c r="H866" s="2"/>
      <c r="I866" s="4"/>
      <c r="J866" s="2"/>
      <c r="K866" s="2"/>
      <c r="L866" s="5"/>
      <c r="M866" s="2"/>
      <c r="N866" s="2"/>
      <c r="O866" s="5"/>
      <c r="P866" s="5"/>
      <c r="Q866" s="2"/>
      <c r="R866" s="2"/>
      <c r="S866" s="5"/>
      <c r="T866" s="5"/>
      <c r="U866" s="5"/>
    </row>
    <row r="867" spans="1:21" ht="13.2" x14ac:dyDescent="0.25">
      <c r="A867" s="12"/>
      <c r="B867" s="5"/>
      <c r="C867" s="3"/>
      <c r="D867" s="2"/>
      <c r="E867" s="2"/>
      <c r="F867" s="3"/>
      <c r="G867" s="2"/>
      <c r="H867" s="2"/>
      <c r="I867" s="4"/>
      <c r="J867" s="2"/>
      <c r="K867" s="2"/>
      <c r="L867" s="5"/>
      <c r="M867" s="2"/>
      <c r="N867" s="2"/>
      <c r="O867" s="5"/>
      <c r="P867" s="5"/>
      <c r="Q867" s="2"/>
      <c r="R867" s="2"/>
      <c r="S867" s="5"/>
      <c r="T867" s="5"/>
      <c r="U867" s="5"/>
    </row>
    <row r="868" spans="1:21" ht="13.2" x14ac:dyDescent="0.25">
      <c r="A868" s="12"/>
      <c r="B868" s="5"/>
      <c r="C868" s="3"/>
      <c r="D868" s="2"/>
      <c r="E868" s="2"/>
      <c r="F868" s="3"/>
      <c r="G868" s="2"/>
      <c r="H868" s="2"/>
      <c r="I868" s="4"/>
      <c r="J868" s="2"/>
      <c r="K868" s="2"/>
      <c r="L868" s="5"/>
      <c r="M868" s="2"/>
      <c r="N868" s="2"/>
      <c r="O868" s="5"/>
      <c r="P868" s="5"/>
      <c r="Q868" s="2"/>
      <c r="R868" s="2"/>
      <c r="S868" s="5"/>
      <c r="T868" s="5"/>
      <c r="U868" s="5"/>
    </row>
    <row r="869" spans="1:21" ht="13.2" x14ac:dyDescent="0.25">
      <c r="A869" s="12"/>
      <c r="B869" s="5"/>
      <c r="C869" s="3"/>
      <c r="D869" s="2"/>
      <c r="E869" s="2"/>
      <c r="F869" s="3"/>
      <c r="G869" s="2"/>
      <c r="H869" s="2"/>
      <c r="I869" s="4"/>
      <c r="J869" s="2"/>
      <c r="K869" s="2"/>
      <c r="L869" s="5"/>
      <c r="M869" s="2"/>
      <c r="N869" s="2"/>
      <c r="O869" s="5"/>
      <c r="P869" s="5"/>
      <c r="Q869" s="2"/>
      <c r="R869" s="2"/>
      <c r="S869" s="5"/>
      <c r="T869" s="5"/>
      <c r="U869" s="5"/>
    </row>
    <row r="870" spans="1:21" ht="13.2" x14ac:dyDescent="0.25">
      <c r="A870" s="12"/>
      <c r="B870" s="5"/>
      <c r="C870" s="3"/>
      <c r="D870" s="2"/>
      <c r="E870" s="2"/>
      <c r="F870" s="3"/>
      <c r="G870" s="2"/>
      <c r="H870" s="2"/>
      <c r="I870" s="4"/>
      <c r="J870" s="2"/>
      <c r="K870" s="2"/>
      <c r="L870" s="5"/>
      <c r="M870" s="2"/>
      <c r="N870" s="2"/>
      <c r="O870" s="5"/>
      <c r="P870" s="5"/>
      <c r="Q870" s="2"/>
      <c r="R870" s="2"/>
      <c r="S870" s="5"/>
      <c r="T870" s="5"/>
      <c r="U870" s="5"/>
    </row>
    <row r="871" spans="1:21" ht="13.2" x14ac:dyDescent="0.25">
      <c r="A871" s="12"/>
      <c r="B871" s="5"/>
      <c r="C871" s="3"/>
      <c r="D871" s="2"/>
      <c r="E871" s="2"/>
      <c r="F871" s="3"/>
      <c r="G871" s="2"/>
      <c r="H871" s="2"/>
      <c r="I871" s="4"/>
      <c r="J871" s="2"/>
      <c r="K871" s="2"/>
      <c r="L871" s="5"/>
      <c r="M871" s="2"/>
      <c r="N871" s="2"/>
      <c r="O871" s="5"/>
      <c r="P871" s="5"/>
      <c r="Q871" s="2"/>
      <c r="R871" s="2"/>
      <c r="S871" s="5"/>
      <c r="T871" s="5"/>
      <c r="U871" s="5"/>
    </row>
    <row r="872" spans="1:21" ht="13.2" x14ac:dyDescent="0.25">
      <c r="A872" s="12"/>
      <c r="B872" s="5"/>
      <c r="C872" s="3"/>
      <c r="D872" s="2"/>
      <c r="E872" s="2"/>
      <c r="F872" s="3"/>
      <c r="G872" s="2"/>
      <c r="H872" s="2"/>
      <c r="I872" s="4"/>
      <c r="J872" s="2"/>
      <c r="K872" s="2"/>
      <c r="L872" s="5"/>
      <c r="M872" s="2"/>
      <c r="N872" s="2"/>
      <c r="O872" s="5"/>
      <c r="P872" s="5"/>
      <c r="Q872" s="2"/>
      <c r="R872" s="2"/>
      <c r="S872" s="5"/>
      <c r="T872" s="5"/>
      <c r="U872" s="5"/>
    </row>
    <row r="873" spans="1:21" ht="13.2" x14ac:dyDescent="0.25">
      <c r="A873" s="12"/>
      <c r="B873" s="5"/>
      <c r="C873" s="3"/>
      <c r="D873" s="2"/>
      <c r="E873" s="2"/>
      <c r="F873" s="3"/>
      <c r="G873" s="2"/>
      <c r="H873" s="2"/>
      <c r="I873" s="4"/>
      <c r="J873" s="2"/>
      <c r="K873" s="2"/>
      <c r="L873" s="5"/>
      <c r="M873" s="2"/>
      <c r="N873" s="2"/>
      <c r="O873" s="5"/>
      <c r="P873" s="5"/>
      <c r="Q873" s="2"/>
      <c r="R873" s="2"/>
      <c r="S873" s="5"/>
      <c r="T873" s="5"/>
      <c r="U873" s="5"/>
    </row>
    <row r="874" spans="1:21" ht="13.2" x14ac:dyDescent="0.25">
      <c r="A874" s="12"/>
      <c r="B874" s="5"/>
      <c r="C874" s="3"/>
      <c r="D874" s="2"/>
      <c r="E874" s="2"/>
      <c r="F874" s="3"/>
      <c r="G874" s="2"/>
      <c r="H874" s="2"/>
      <c r="I874" s="4"/>
      <c r="J874" s="2"/>
      <c r="K874" s="2"/>
      <c r="L874" s="5"/>
      <c r="M874" s="2"/>
      <c r="N874" s="2"/>
      <c r="O874" s="5"/>
      <c r="P874" s="5"/>
      <c r="Q874" s="2"/>
      <c r="R874" s="2"/>
      <c r="S874" s="5"/>
      <c r="T874" s="5"/>
      <c r="U874" s="5"/>
    </row>
    <row r="875" spans="1:21" ht="13.2" x14ac:dyDescent="0.25">
      <c r="A875" s="12"/>
      <c r="B875" s="5"/>
      <c r="C875" s="3"/>
      <c r="D875" s="2"/>
      <c r="E875" s="2"/>
      <c r="F875" s="3"/>
      <c r="G875" s="2"/>
      <c r="H875" s="2"/>
      <c r="I875" s="4"/>
      <c r="J875" s="2"/>
      <c r="K875" s="2"/>
      <c r="L875" s="5"/>
      <c r="M875" s="2"/>
      <c r="N875" s="2"/>
      <c r="O875" s="5"/>
      <c r="P875" s="5"/>
      <c r="Q875" s="2"/>
      <c r="R875" s="2"/>
      <c r="S875" s="5"/>
      <c r="T875" s="5"/>
      <c r="U875" s="5"/>
    </row>
    <row r="876" spans="1:21" ht="13.2" x14ac:dyDescent="0.25">
      <c r="A876" s="12"/>
      <c r="B876" s="5"/>
      <c r="C876" s="3"/>
      <c r="D876" s="2"/>
      <c r="E876" s="2"/>
      <c r="F876" s="3"/>
      <c r="G876" s="2"/>
      <c r="H876" s="2"/>
      <c r="I876" s="4"/>
      <c r="J876" s="2"/>
      <c r="K876" s="2"/>
      <c r="L876" s="5"/>
      <c r="M876" s="2"/>
      <c r="N876" s="2"/>
      <c r="O876" s="5"/>
      <c r="P876" s="5"/>
      <c r="Q876" s="2"/>
      <c r="R876" s="2"/>
      <c r="S876" s="5"/>
      <c r="T876" s="5"/>
      <c r="U876" s="5"/>
    </row>
    <row r="877" spans="1:21" ht="13.2" x14ac:dyDescent="0.25">
      <c r="A877" s="12"/>
      <c r="B877" s="5"/>
      <c r="C877" s="3"/>
      <c r="D877" s="2"/>
      <c r="E877" s="2"/>
      <c r="F877" s="3"/>
      <c r="G877" s="2"/>
      <c r="H877" s="2"/>
      <c r="I877" s="4"/>
      <c r="J877" s="2"/>
      <c r="K877" s="2"/>
      <c r="L877" s="5"/>
      <c r="M877" s="2"/>
      <c r="N877" s="2"/>
      <c r="O877" s="5"/>
      <c r="P877" s="5"/>
      <c r="Q877" s="2"/>
      <c r="R877" s="2"/>
      <c r="S877" s="5"/>
      <c r="T877" s="5"/>
      <c r="U877" s="5"/>
    </row>
    <row r="878" spans="1:21" ht="13.2" x14ac:dyDescent="0.25">
      <c r="A878" s="12"/>
      <c r="B878" s="5"/>
      <c r="C878" s="3"/>
      <c r="D878" s="2"/>
      <c r="E878" s="2"/>
      <c r="F878" s="3"/>
      <c r="G878" s="2"/>
      <c r="H878" s="2"/>
      <c r="I878" s="4"/>
      <c r="J878" s="2"/>
      <c r="K878" s="2"/>
      <c r="L878" s="5"/>
      <c r="M878" s="2"/>
      <c r="N878" s="2"/>
      <c r="O878" s="5"/>
      <c r="P878" s="5"/>
      <c r="Q878" s="2"/>
      <c r="R878" s="2"/>
      <c r="S878" s="5"/>
      <c r="T878" s="5"/>
      <c r="U878" s="5"/>
    </row>
    <row r="879" spans="1:21" ht="13.2" x14ac:dyDescent="0.25">
      <c r="A879" s="12"/>
      <c r="B879" s="5"/>
      <c r="C879" s="3"/>
      <c r="D879" s="2"/>
      <c r="E879" s="2"/>
      <c r="F879" s="3"/>
      <c r="G879" s="2"/>
      <c r="H879" s="2"/>
      <c r="I879" s="4"/>
      <c r="J879" s="2"/>
      <c r="K879" s="2"/>
      <c r="L879" s="5"/>
      <c r="M879" s="2"/>
      <c r="N879" s="2"/>
      <c r="O879" s="5"/>
      <c r="P879" s="5"/>
      <c r="Q879" s="2"/>
      <c r="R879" s="2"/>
      <c r="S879" s="5"/>
      <c r="T879" s="5"/>
      <c r="U879" s="5"/>
    </row>
    <row r="880" spans="1:21" ht="13.2" x14ac:dyDescent="0.25">
      <c r="A880" s="12"/>
      <c r="B880" s="5"/>
      <c r="C880" s="3"/>
      <c r="D880" s="2"/>
      <c r="E880" s="2"/>
      <c r="F880" s="3"/>
      <c r="G880" s="2"/>
      <c r="H880" s="2"/>
      <c r="I880" s="4"/>
      <c r="J880" s="2"/>
      <c r="K880" s="2"/>
      <c r="L880" s="5"/>
      <c r="M880" s="2"/>
      <c r="N880" s="2"/>
      <c r="O880" s="5"/>
      <c r="P880" s="5"/>
      <c r="Q880" s="2"/>
      <c r="R880" s="2"/>
      <c r="S880" s="5"/>
      <c r="T880" s="5"/>
      <c r="U880" s="5"/>
    </row>
    <row r="881" spans="1:21" ht="13.2" x14ac:dyDescent="0.25">
      <c r="A881" s="12"/>
      <c r="B881" s="5"/>
      <c r="C881" s="3"/>
      <c r="D881" s="2"/>
      <c r="E881" s="2"/>
      <c r="F881" s="3"/>
      <c r="G881" s="2"/>
      <c r="H881" s="2"/>
      <c r="I881" s="4"/>
      <c r="J881" s="2"/>
      <c r="K881" s="2"/>
      <c r="L881" s="5"/>
      <c r="M881" s="2"/>
      <c r="N881" s="2"/>
      <c r="O881" s="5"/>
      <c r="P881" s="5"/>
      <c r="Q881" s="2"/>
      <c r="R881" s="2"/>
      <c r="S881" s="5"/>
      <c r="T881" s="5"/>
      <c r="U881" s="5"/>
    </row>
    <row r="882" spans="1:21" ht="13.2" x14ac:dyDescent="0.25">
      <c r="A882" s="12"/>
      <c r="B882" s="5"/>
      <c r="C882" s="3"/>
      <c r="D882" s="2"/>
      <c r="E882" s="2"/>
      <c r="F882" s="3"/>
      <c r="G882" s="2"/>
      <c r="H882" s="2"/>
      <c r="I882" s="4"/>
      <c r="J882" s="2"/>
      <c r="K882" s="2"/>
      <c r="L882" s="5"/>
      <c r="M882" s="2"/>
      <c r="N882" s="2"/>
      <c r="O882" s="5"/>
      <c r="P882" s="5"/>
      <c r="Q882" s="2"/>
      <c r="R882" s="2"/>
      <c r="S882" s="5"/>
      <c r="T882" s="5"/>
      <c r="U882" s="5"/>
    </row>
    <row r="883" spans="1:21" ht="13.2" x14ac:dyDescent="0.25">
      <c r="A883" s="12"/>
      <c r="B883" s="5"/>
      <c r="C883" s="3"/>
      <c r="D883" s="2"/>
      <c r="E883" s="2"/>
      <c r="F883" s="3"/>
      <c r="G883" s="2"/>
      <c r="H883" s="2"/>
      <c r="I883" s="4"/>
      <c r="J883" s="2"/>
      <c r="K883" s="2"/>
      <c r="L883" s="5"/>
      <c r="M883" s="2"/>
      <c r="N883" s="2"/>
      <c r="O883" s="5"/>
      <c r="P883" s="5"/>
      <c r="Q883" s="2"/>
      <c r="R883" s="2"/>
      <c r="S883" s="5"/>
      <c r="T883" s="5"/>
      <c r="U883" s="5"/>
    </row>
    <row r="884" spans="1:21" ht="13.2" x14ac:dyDescent="0.25">
      <c r="A884" s="12"/>
      <c r="B884" s="5"/>
      <c r="C884" s="3"/>
      <c r="D884" s="2"/>
      <c r="E884" s="2"/>
      <c r="F884" s="3"/>
      <c r="G884" s="2"/>
      <c r="H884" s="2"/>
      <c r="I884" s="4"/>
      <c r="J884" s="2"/>
      <c r="K884" s="2"/>
      <c r="L884" s="5"/>
      <c r="M884" s="2"/>
      <c r="N884" s="2"/>
      <c r="O884" s="5"/>
      <c r="P884" s="5"/>
      <c r="Q884" s="2"/>
      <c r="R884" s="2"/>
      <c r="S884" s="5"/>
      <c r="T884" s="5"/>
      <c r="U884" s="5"/>
    </row>
    <row r="885" spans="1:21" ht="13.2" x14ac:dyDescent="0.25">
      <c r="A885" s="12"/>
      <c r="B885" s="5"/>
      <c r="C885" s="3"/>
      <c r="D885" s="2"/>
      <c r="E885" s="2"/>
      <c r="F885" s="3"/>
      <c r="G885" s="2"/>
      <c r="H885" s="2"/>
      <c r="I885" s="4"/>
      <c r="J885" s="2"/>
      <c r="K885" s="2"/>
      <c r="L885" s="5"/>
      <c r="M885" s="2"/>
      <c r="N885" s="2"/>
      <c r="O885" s="5"/>
      <c r="P885" s="5"/>
      <c r="Q885" s="2"/>
      <c r="R885" s="2"/>
      <c r="S885" s="5"/>
      <c r="T885" s="5"/>
      <c r="U885" s="5"/>
    </row>
    <row r="886" spans="1:21" ht="13.2" x14ac:dyDescent="0.25">
      <c r="A886" s="12"/>
      <c r="B886" s="5"/>
      <c r="C886" s="3"/>
      <c r="D886" s="2"/>
      <c r="E886" s="2"/>
      <c r="F886" s="3"/>
      <c r="G886" s="2"/>
      <c r="H886" s="2"/>
      <c r="I886" s="4"/>
      <c r="J886" s="2"/>
      <c r="K886" s="2"/>
      <c r="L886" s="5"/>
      <c r="M886" s="2"/>
      <c r="N886" s="2"/>
      <c r="O886" s="5"/>
      <c r="P886" s="5"/>
      <c r="Q886" s="2"/>
      <c r="R886" s="2"/>
      <c r="S886" s="5"/>
      <c r="T886" s="5"/>
      <c r="U886" s="5"/>
    </row>
    <row r="887" spans="1:21" ht="13.2" x14ac:dyDescent="0.25">
      <c r="A887" s="12"/>
      <c r="B887" s="5"/>
      <c r="C887" s="3"/>
      <c r="D887" s="2"/>
      <c r="E887" s="2"/>
      <c r="F887" s="3"/>
      <c r="G887" s="2"/>
      <c r="H887" s="2"/>
      <c r="I887" s="4"/>
      <c r="J887" s="2"/>
      <c r="K887" s="2"/>
      <c r="L887" s="5"/>
      <c r="M887" s="2"/>
      <c r="N887" s="2"/>
      <c r="O887" s="5"/>
      <c r="P887" s="5"/>
      <c r="Q887" s="2"/>
      <c r="R887" s="2"/>
      <c r="S887" s="5"/>
      <c r="T887" s="5"/>
      <c r="U887" s="5"/>
    </row>
    <row r="888" spans="1:21" ht="13.2" x14ac:dyDescent="0.25">
      <c r="A888" s="12"/>
      <c r="B888" s="5"/>
      <c r="C888" s="3"/>
      <c r="D888" s="2"/>
      <c r="E888" s="2"/>
      <c r="F888" s="3"/>
      <c r="G888" s="2"/>
      <c r="H888" s="2"/>
      <c r="I888" s="4"/>
      <c r="J888" s="2"/>
      <c r="K888" s="2"/>
      <c r="L888" s="5"/>
      <c r="M888" s="2"/>
      <c r="N888" s="2"/>
      <c r="O888" s="5"/>
      <c r="P888" s="5"/>
      <c r="Q888" s="2"/>
      <c r="R888" s="2"/>
      <c r="S888" s="5"/>
      <c r="T888" s="5"/>
      <c r="U888" s="5"/>
    </row>
    <row r="889" spans="1:21" ht="13.2" x14ac:dyDescent="0.25">
      <c r="A889" s="12"/>
      <c r="B889" s="5"/>
      <c r="C889" s="3"/>
      <c r="D889" s="2"/>
      <c r="E889" s="2"/>
      <c r="F889" s="3"/>
      <c r="G889" s="2"/>
      <c r="H889" s="2"/>
      <c r="I889" s="4"/>
      <c r="J889" s="2"/>
      <c r="K889" s="2"/>
      <c r="L889" s="5"/>
      <c r="M889" s="2"/>
      <c r="N889" s="2"/>
      <c r="O889" s="5"/>
      <c r="P889" s="5"/>
      <c r="Q889" s="2"/>
      <c r="R889" s="2"/>
      <c r="S889" s="5"/>
      <c r="T889" s="5"/>
      <c r="U889" s="5"/>
    </row>
    <row r="890" spans="1:21" ht="13.2" x14ac:dyDescent="0.25">
      <c r="A890" s="12"/>
      <c r="B890" s="5"/>
      <c r="C890" s="3"/>
      <c r="D890" s="2"/>
      <c r="E890" s="2"/>
      <c r="F890" s="3"/>
      <c r="G890" s="2"/>
      <c r="H890" s="2"/>
      <c r="I890" s="4"/>
      <c r="J890" s="2"/>
      <c r="K890" s="2"/>
      <c r="L890" s="5"/>
      <c r="M890" s="2"/>
      <c r="N890" s="2"/>
      <c r="O890" s="5"/>
      <c r="P890" s="5"/>
      <c r="Q890" s="2"/>
      <c r="R890" s="2"/>
      <c r="S890" s="5"/>
      <c r="T890" s="5"/>
      <c r="U890" s="5"/>
    </row>
    <row r="891" spans="1:21" ht="13.2" x14ac:dyDescent="0.25">
      <c r="A891" s="12"/>
      <c r="B891" s="5"/>
      <c r="C891" s="3"/>
      <c r="D891" s="2"/>
      <c r="E891" s="2"/>
      <c r="F891" s="3"/>
      <c r="G891" s="2"/>
      <c r="H891" s="2"/>
      <c r="I891" s="4"/>
      <c r="J891" s="2"/>
      <c r="K891" s="2"/>
      <c r="L891" s="5"/>
      <c r="M891" s="2"/>
      <c r="N891" s="2"/>
      <c r="O891" s="5"/>
      <c r="P891" s="5"/>
      <c r="Q891" s="2"/>
      <c r="R891" s="2"/>
      <c r="S891" s="5"/>
      <c r="T891" s="5"/>
      <c r="U891" s="5"/>
    </row>
    <row r="892" spans="1:21" ht="13.2" x14ac:dyDescent="0.25">
      <c r="A892" s="12"/>
      <c r="B892" s="5"/>
      <c r="C892" s="3"/>
      <c r="D892" s="2"/>
      <c r="E892" s="2"/>
      <c r="F892" s="3"/>
      <c r="G892" s="2"/>
      <c r="H892" s="2"/>
      <c r="I892" s="4"/>
      <c r="J892" s="2"/>
      <c r="K892" s="2"/>
      <c r="L892" s="5"/>
      <c r="M892" s="2"/>
      <c r="N892" s="2"/>
      <c r="O892" s="5"/>
      <c r="P892" s="5"/>
      <c r="Q892" s="2"/>
      <c r="R892" s="2"/>
      <c r="S892" s="5"/>
      <c r="T892" s="5"/>
      <c r="U892" s="5"/>
    </row>
    <row r="893" spans="1:21" ht="13.2" x14ac:dyDescent="0.25">
      <c r="A893" s="12"/>
      <c r="B893" s="5"/>
      <c r="C893" s="3"/>
      <c r="D893" s="2"/>
      <c r="E893" s="2"/>
      <c r="F893" s="3"/>
      <c r="G893" s="2"/>
      <c r="H893" s="2"/>
      <c r="I893" s="4"/>
      <c r="J893" s="2"/>
      <c r="K893" s="2"/>
      <c r="L893" s="5"/>
      <c r="M893" s="2"/>
      <c r="N893" s="2"/>
      <c r="O893" s="5"/>
      <c r="P893" s="5"/>
      <c r="Q893" s="2"/>
      <c r="R893" s="2"/>
      <c r="S893" s="5"/>
      <c r="T893" s="5"/>
      <c r="U893" s="5"/>
    </row>
    <row r="894" spans="1:21" ht="13.2" x14ac:dyDescent="0.25">
      <c r="A894" s="12"/>
      <c r="B894" s="5"/>
      <c r="C894" s="3"/>
      <c r="D894" s="2"/>
      <c r="E894" s="2"/>
      <c r="F894" s="3"/>
      <c r="G894" s="2"/>
      <c r="H894" s="2"/>
      <c r="I894" s="4"/>
      <c r="J894" s="2"/>
      <c r="K894" s="2"/>
      <c r="L894" s="5"/>
      <c r="M894" s="2"/>
      <c r="N894" s="2"/>
      <c r="O894" s="5"/>
      <c r="P894" s="5"/>
      <c r="Q894" s="2"/>
      <c r="R894" s="2"/>
      <c r="S894" s="5"/>
      <c r="T894" s="5"/>
      <c r="U894" s="5"/>
    </row>
    <row r="895" spans="1:21" ht="13.2" x14ac:dyDescent="0.25">
      <c r="A895" s="12"/>
      <c r="B895" s="5"/>
      <c r="C895" s="3"/>
      <c r="D895" s="2"/>
      <c r="E895" s="2"/>
      <c r="F895" s="3"/>
      <c r="G895" s="2"/>
      <c r="H895" s="2"/>
      <c r="I895" s="4"/>
      <c r="J895" s="2"/>
      <c r="K895" s="2"/>
      <c r="L895" s="5"/>
      <c r="M895" s="2"/>
      <c r="N895" s="2"/>
      <c r="O895" s="5"/>
      <c r="P895" s="5"/>
      <c r="Q895" s="2"/>
      <c r="R895" s="2"/>
      <c r="S895" s="5"/>
      <c r="T895" s="5"/>
      <c r="U895" s="5"/>
    </row>
    <row r="896" spans="1:21" ht="13.2" x14ac:dyDescent="0.25">
      <c r="A896" s="12"/>
      <c r="B896" s="5"/>
      <c r="C896" s="3"/>
      <c r="D896" s="2"/>
      <c r="E896" s="2"/>
      <c r="F896" s="3"/>
      <c r="G896" s="2"/>
      <c r="H896" s="2"/>
      <c r="I896" s="4"/>
      <c r="J896" s="2"/>
      <c r="K896" s="2"/>
      <c r="L896" s="5"/>
      <c r="M896" s="2"/>
      <c r="N896" s="2"/>
      <c r="O896" s="5"/>
      <c r="P896" s="5"/>
      <c r="Q896" s="2"/>
      <c r="R896" s="2"/>
      <c r="S896" s="5"/>
      <c r="T896" s="5"/>
      <c r="U896" s="5"/>
    </row>
    <row r="897" spans="1:21" ht="13.2" x14ac:dyDescent="0.25">
      <c r="A897" s="12"/>
      <c r="B897" s="5"/>
      <c r="C897" s="3"/>
      <c r="D897" s="2"/>
      <c r="E897" s="2"/>
      <c r="F897" s="3"/>
      <c r="G897" s="2"/>
      <c r="H897" s="2"/>
      <c r="I897" s="4"/>
      <c r="J897" s="2"/>
      <c r="K897" s="2"/>
      <c r="L897" s="5"/>
      <c r="M897" s="2"/>
      <c r="N897" s="2"/>
      <c r="O897" s="5"/>
      <c r="P897" s="5"/>
      <c r="Q897" s="2"/>
      <c r="R897" s="2"/>
      <c r="S897" s="5"/>
      <c r="T897" s="5"/>
      <c r="U897" s="5"/>
    </row>
    <row r="898" spans="1:21" ht="13.2" x14ac:dyDescent="0.25">
      <c r="A898" s="12"/>
      <c r="B898" s="5"/>
      <c r="C898" s="3"/>
      <c r="D898" s="2"/>
      <c r="E898" s="2"/>
      <c r="F898" s="3"/>
      <c r="G898" s="2"/>
      <c r="H898" s="2"/>
      <c r="I898" s="4"/>
      <c r="J898" s="2"/>
      <c r="K898" s="2"/>
      <c r="L898" s="5"/>
      <c r="M898" s="2"/>
      <c r="N898" s="2"/>
      <c r="O898" s="5"/>
      <c r="P898" s="5"/>
      <c r="Q898" s="2"/>
      <c r="R898" s="2"/>
      <c r="S898" s="5"/>
      <c r="T898" s="5"/>
      <c r="U898" s="5"/>
    </row>
    <row r="899" spans="1:21" ht="13.2" x14ac:dyDescent="0.25">
      <c r="A899" s="12"/>
      <c r="B899" s="5"/>
      <c r="C899" s="3"/>
      <c r="D899" s="2"/>
      <c r="E899" s="2"/>
      <c r="F899" s="3"/>
      <c r="G899" s="2"/>
      <c r="H899" s="2"/>
      <c r="I899" s="4"/>
      <c r="J899" s="2"/>
      <c r="K899" s="2"/>
      <c r="L899" s="5"/>
      <c r="M899" s="2"/>
      <c r="N899" s="2"/>
      <c r="O899" s="5"/>
      <c r="P899" s="5"/>
      <c r="Q899" s="2"/>
      <c r="R899" s="2"/>
      <c r="S899" s="5"/>
      <c r="T899" s="5"/>
      <c r="U899" s="5"/>
    </row>
    <row r="900" spans="1:21" ht="13.2" x14ac:dyDescent="0.25">
      <c r="A900" s="12"/>
      <c r="B900" s="5"/>
      <c r="C900" s="3"/>
      <c r="D900" s="2"/>
      <c r="E900" s="2"/>
      <c r="F900" s="3"/>
      <c r="G900" s="2"/>
      <c r="H900" s="2"/>
      <c r="I900" s="4"/>
      <c r="J900" s="2"/>
      <c r="K900" s="2"/>
      <c r="L900" s="5"/>
      <c r="M900" s="2"/>
      <c r="N900" s="2"/>
      <c r="O900" s="5"/>
      <c r="P900" s="5"/>
      <c r="Q900" s="2"/>
      <c r="R900" s="2"/>
      <c r="S900" s="5"/>
      <c r="T900" s="5"/>
      <c r="U900" s="5"/>
    </row>
    <row r="901" spans="1:21" ht="13.2" x14ac:dyDescent="0.25">
      <c r="A901" s="12"/>
      <c r="B901" s="5"/>
      <c r="C901" s="3"/>
      <c r="D901" s="2"/>
      <c r="E901" s="2"/>
      <c r="F901" s="3"/>
      <c r="G901" s="2"/>
      <c r="H901" s="2"/>
      <c r="I901" s="4"/>
      <c r="J901" s="2"/>
      <c r="K901" s="2"/>
      <c r="L901" s="5"/>
      <c r="M901" s="2"/>
      <c r="N901" s="2"/>
      <c r="O901" s="5"/>
      <c r="P901" s="5"/>
      <c r="Q901" s="2"/>
      <c r="R901" s="2"/>
      <c r="S901" s="5"/>
      <c r="T901" s="5"/>
      <c r="U901" s="5"/>
    </row>
    <row r="902" spans="1:21" ht="13.2" x14ac:dyDescent="0.25">
      <c r="A902" s="12"/>
      <c r="B902" s="5"/>
      <c r="C902" s="3"/>
      <c r="D902" s="2"/>
      <c r="E902" s="2"/>
      <c r="F902" s="3"/>
      <c r="G902" s="2"/>
      <c r="H902" s="2"/>
      <c r="I902" s="4"/>
      <c r="J902" s="2"/>
      <c r="K902" s="2"/>
      <c r="L902" s="5"/>
      <c r="M902" s="2"/>
      <c r="N902" s="2"/>
      <c r="O902" s="5"/>
      <c r="P902" s="5"/>
      <c r="Q902" s="2"/>
      <c r="R902" s="2"/>
      <c r="S902" s="5"/>
      <c r="T902" s="5"/>
      <c r="U902" s="5"/>
    </row>
    <row r="903" spans="1:21" ht="13.2" x14ac:dyDescent="0.25">
      <c r="A903" s="12"/>
      <c r="B903" s="5"/>
      <c r="C903" s="3"/>
      <c r="D903" s="2"/>
      <c r="E903" s="2"/>
      <c r="F903" s="3"/>
      <c r="G903" s="2"/>
      <c r="H903" s="2"/>
      <c r="I903" s="4"/>
      <c r="J903" s="2"/>
      <c r="K903" s="2"/>
      <c r="L903" s="5"/>
      <c r="M903" s="2"/>
      <c r="N903" s="2"/>
      <c r="O903" s="5"/>
      <c r="P903" s="5"/>
      <c r="Q903" s="2"/>
      <c r="R903" s="2"/>
      <c r="S903" s="5"/>
      <c r="T903" s="5"/>
      <c r="U903" s="5"/>
    </row>
    <row r="904" spans="1:21" ht="13.2" x14ac:dyDescent="0.25">
      <c r="A904" s="12"/>
      <c r="B904" s="5"/>
      <c r="C904" s="3"/>
      <c r="D904" s="2"/>
      <c r="E904" s="2"/>
      <c r="F904" s="3"/>
      <c r="G904" s="2"/>
      <c r="H904" s="2"/>
      <c r="I904" s="4"/>
      <c r="J904" s="2"/>
      <c r="K904" s="2"/>
      <c r="L904" s="5"/>
      <c r="M904" s="2"/>
      <c r="N904" s="2"/>
      <c r="O904" s="5"/>
      <c r="P904" s="5"/>
      <c r="Q904" s="2"/>
      <c r="R904" s="2"/>
      <c r="S904" s="5"/>
      <c r="T904" s="5"/>
      <c r="U904" s="5"/>
    </row>
    <row r="905" spans="1:21" ht="13.2" x14ac:dyDescent="0.25">
      <c r="A905" s="12"/>
      <c r="B905" s="5"/>
      <c r="C905" s="3"/>
      <c r="D905" s="2"/>
      <c r="E905" s="2"/>
      <c r="F905" s="3"/>
      <c r="G905" s="2"/>
      <c r="H905" s="2"/>
      <c r="I905" s="4"/>
      <c r="J905" s="2"/>
      <c r="K905" s="2"/>
      <c r="L905" s="5"/>
      <c r="M905" s="2"/>
      <c r="N905" s="2"/>
      <c r="O905" s="5"/>
      <c r="P905" s="5"/>
      <c r="Q905" s="2"/>
      <c r="R905" s="2"/>
      <c r="S905" s="5"/>
      <c r="T905" s="5"/>
      <c r="U905" s="5"/>
    </row>
    <row r="906" spans="1:21" ht="13.2" x14ac:dyDescent="0.25">
      <c r="A906" s="12"/>
      <c r="B906" s="5"/>
      <c r="C906" s="3"/>
      <c r="D906" s="2"/>
      <c r="E906" s="2"/>
      <c r="F906" s="3"/>
      <c r="G906" s="2"/>
      <c r="H906" s="2"/>
      <c r="I906" s="4"/>
      <c r="J906" s="2"/>
      <c r="K906" s="2"/>
      <c r="L906" s="5"/>
      <c r="M906" s="2"/>
      <c r="N906" s="2"/>
      <c r="O906" s="5"/>
      <c r="P906" s="5"/>
      <c r="Q906" s="2"/>
      <c r="R906" s="2"/>
      <c r="S906" s="5"/>
      <c r="T906" s="5"/>
      <c r="U906" s="5"/>
    </row>
    <row r="907" spans="1:21" ht="13.2" x14ac:dyDescent="0.25">
      <c r="A907" s="12"/>
      <c r="B907" s="5"/>
      <c r="C907" s="3"/>
      <c r="D907" s="2"/>
      <c r="E907" s="2"/>
      <c r="F907" s="3"/>
      <c r="G907" s="2"/>
      <c r="H907" s="2"/>
      <c r="I907" s="4"/>
      <c r="J907" s="2"/>
      <c r="K907" s="2"/>
      <c r="L907" s="5"/>
      <c r="M907" s="2"/>
      <c r="N907" s="2"/>
      <c r="O907" s="5"/>
      <c r="P907" s="5"/>
      <c r="Q907" s="2"/>
      <c r="R907" s="2"/>
      <c r="S907" s="5"/>
      <c r="T907" s="5"/>
      <c r="U907" s="5"/>
    </row>
    <row r="908" spans="1:21" ht="13.2" x14ac:dyDescent="0.25">
      <c r="A908" s="12"/>
      <c r="B908" s="5"/>
      <c r="C908" s="3"/>
      <c r="D908" s="2"/>
      <c r="E908" s="2"/>
      <c r="F908" s="3"/>
      <c r="G908" s="2"/>
      <c r="H908" s="2"/>
      <c r="I908" s="4"/>
      <c r="J908" s="2"/>
      <c r="K908" s="2"/>
      <c r="L908" s="5"/>
      <c r="M908" s="2"/>
      <c r="N908" s="2"/>
      <c r="O908" s="5"/>
      <c r="P908" s="5"/>
      <c r="Q908" s="2"/>
      <c r="R908" s="2"/>
      <c r="S908" s="5"/>
      <c r="T908" s="5"/>
      <c r="U908" s="5"/>
    </row>
    <row r="909" spans="1:21" ht="13.2" x14ac:dyDescent="0.25">
      <c r="A909" s="12"/>
      <c r="B909" s="5"/>
      <c r="C909" s="3"/>
      <c r="D909" s="2"/>
      <c r="E909" s="2"/>
      <c r="F909" s="3"/>
      <c r="G909" s="2"/>
      <c r="H909" s="2"/>
      <c r="I909" s="4"/>
      <c r="J909" s="2"/>
      <c r="K909" s="2"/>
      <c r="L909" s="5"/>
      <c r="M909" s="2"/>
      <c r="N909" s="2"/>
      <c r="O909" s="5"/>
      <c r="P909" s="5"/>
      <c r="Q909" s="2"/>
      <c r="R909" s="2"/>
      <c r="S909" s="5"/>
      <c r="T909" s="5"/>
      <c r="U909" s="5"/>
    </row>
    <row r="910" spans="1:21" ht="13.2" x14ac:dyDescent="0.25">
      <c r="A910" s="12"/>
      <c r="B910" s="5"/>
      <c r="C910" s="3"/>
      <c r="D910" s="2"/>
      <c r="E910" s="2"/>
      <c r="F910" s="3"/>
      <c r="G910" s="2"/>
      <c r="H910" s="2"/>
      <c r="I910" s="4"/>
      <c r="J910" s="2"/>
      <c r="K910" s="2"/>
      <c r="L910" s="5"/>
      <c r="M910" s="2"/>
      <c r="N910" s="2"/>
      <c r="O910" s="5"/>
      <c r="P910" s="5"/>
      <c r="Q910" s="2"/>
      <c r="R910" s="2"/>
      <c r="S910" s="5"/>
      <c r="T910" s="5"/>
      <c r="U910" s="5"/>
    </row>
    <row r="911" spans="1:21" ht="13.2" x14ac:dyDescent="0.25">
      <c r="A911" s="12"/>
      <c r="B911" s="5"/>
      <c r="C911" s="3"/>
      <c r="D911" s="2"/>
      <c r="E911" s="2"/>
      <c r="F911" s="3"/>
      <c r="G911" s="2"/>
      <c r="H911" s="2"/>
      <c r="I911" s="4"/>
      <c r="J911" s="2"/>
      <c r="K911" s="2"/>
      <c r="L911" s="5"/>
      <c r="M911" s="2"/>
      <c r="N911" s="2"/>
      <c r="O911" s="5"/>
      <c r="P911" s="5"/>
      <c r="Q911" s="2"/>
      <c r="R911" s="2"/>
      <c r="S911" s="5"/>
      <c r="T911" s="5"/>
      <c r="U911" s="5"/>
    </row>
    <row r="912" spans="1:21" ht="13.2" x14ac:dyDescent="0.25">
      <c r="A912" s="12"/>
      <c r="B912" s="5"/>
      <c r="C912" s="3"/>
      <c r="D912" s="2"/>
      <c r="E912" s="2"/>
      <c r="F912" s="3"/>
      <c r="G912" s="2"/>
      <c r="H912" s="2"/>
      <c r="I912" s="4"/>
      <c r="J912" s="2"/>
      <c r="K912" s="2"/>
      <c r="L912" s="5"/>
      <c r="M912" s="2"/>
      <c r="N912" s="2"/>
      <c r="O912" s="5"/>
      <c r="P912" s="5"/>
      <c r="Q912" s="2"/>
      <c r="R912" s="2"/>
      <c r="S912" s="5"/>
      <c r="T912" s="5"/>
      <c r="U912" s="5"/>
    </row>
    <row r="913" spans="1:21" ht="13.2" x14ac:dyDescent="0.25">
      <c r="A913" s="12"/>
      <c r="B913" s="5"/>
      <c r="C913" s="3"/>
      <c r="D913" s="2"/>
      <c r="E913" s="2"/>
      <c r="F913" s="3"/>
      <c r="G913" s="2"/>
      <c r="H913" s="2"/>
      <c r="I913" s="4"/>
      <c r="J913" s="2"/>
      <c r="K913" s="2"/>
      <c r="L913" s="5"/>
      <c r="M913" s="2"/>
      <c r="N913" s="2"/>
      <c r="O913" s="5"/>
      <c r="P913" s="5"/>
      <c r="Q913" s="2"/>
      <c r="R913" s="2"/>
      <c r="S913" s="5"/>
      <c r="T913" s="5"/>
      <c r="U913" s="5"/>
    </row>
    <row r="914" spans="1:21" ht="13.2" x14ac:dyDescent="0.25">
      <c r="A914" s="12"/>
      <c r="B914" s="5"/>
      <c r="C914" s="3"/>
      <c r="D914" s="2"/>
      <c r="E914" s="2"/>
      <c r="F914" s="3"/>
      <c r="G914" s="2"/>
      <c r="H914" s="2"/>
      <c r="I914" s="4"/>
      <c r="J914" s="2"/>
      <c r="K914" s="2"/>
      <c r="L914" s="5"/>
      <c r="M914" s="2"/>
      <c r="N914" s="2"/>
      <c r="O914" s="5"/>
      <c r="P914" s="5"/>
      <c r="Q914" s="2"/>
      <c r="R914" s="2"/>
      <c r="S914" s="5"/>
      <c r="T914" s="5"/>
      <c r="U914" s="5"/>
    </row>
    <row r="915" spans="1:21" ht="13.2" x14ac:dyDescent="0.25">
      <c r="A915" s="12"/>
      <c r="B915" s="5"/>
      <c r="C915" s="3"/>
      <c r="D915" s="2"/>
      <c r="E915" s="2"/>
      <c r="F915" s="3"/>
      <c r="G915" s="2"/>
      <c r="H915" s="2"/>
      <c r="I915" s="4"/>
      <c r="J915" s="2"/>
      <c r="K915" s="2"/>
      <c r="L915" s="5"/>
      <c r="M915" s="2"/>
      <c r="N915" s="2"/>
      <c r="O915" s="5"/>
      <c r="P915" s="5"/>
      <c r="Q915" s="2"/>
      <c r="R915" s="2"/>
      <c r="S915" s="5"/>
      <c r="T915" s="5"/>
      <c r="U915" s="5"/>
    </row>
    <row r="916" spans="1:21" ht="13.2" x14ac:dyDescent="0.25">
      <c r="A916" s="12"/>
      <c r="B916" s="5"/>
      <c r="C916" s="3"/>
      <c r="D916" s="2"/>
      <c r="E916" s="2"/>
      <c r="F916" s="3"/>
      <c r="G916" s="2"/>
      <c r="H916" s="2"/>
      <c r="I916" s="4"/>
      <c r="J916" s="2"/>
      <c r="K916" s="2"/>
      <c r="L916" s="5"/>
      <c r="M916" s="2"/>
      <c r="N916" s="2"/>
      <c r="O916" s="5"/>
      <c r="P916" s="5"/>
      <c r="Q916" s="2"/>
      <c r="R916" s="2"/>
      <c r="S916" s="5"/>
      <c r="T916" s="5"/>
      <c r="U916" s="5"/>
    </row>
    <row r="917" spans="1:21" ht="13.2" x14ac:dyDescent="0.25">
      <c r="A917" s="12"/>
      <c r="B917" s="5"/>
      <c r="C917" s="3"/>
      <c r="D917" s="2"/>
      <c r="E917" s="2"/>
      <c r="F917" s="3"/>
      <c r="G917" s="2"/>
      <c r="H917" s="2"/>
      <c r="I917" s="4"/>
      <c r="J917" s="2"/>
      <c r="K917" s="2"/>
      <c r="L917" s="5"/>
      <c r="M917" s="2"/>
      <c r="N917" s="2"/>
      <c r="O917" s="5"/>
      <c r="P917" s="5"/>
      <c r="Q917" s="2"/>
      <c r="R917" s="2"/>
      <c r="S917" s="5"/>
      <c r="T917" s="5"/>
      <c r="U917" s="5"/>
    </row>
    <row r="918" spans="1:21" ht="13.2" x14ac:dyDescent="0.25">
      <c r="A918" s="12"/>
      <c r="B918" s="5"/>
      <c r="C918" s="3"/>
      <c r="D918" s="2"/>
      <c r="E918" s="2"/>
      <c r="F918" s="3"/>
      <c r="G918" s="2"/>
      <c r="H918" s="2"/>
      <c r="I918" s="4"/>
      <c r="J918" s="2"/>
      <c r="K918" s="2"/>
      <c r="L918" s="5"/>
      <c r="M918" s="2"/>
      <c r="N918" s="2"/>
      <c r="O918" s="5"/>
      <c r="P918" s="5"/>
      <c r="Q918" s="2"/>
      <c r="R918" s="2"/>
      <c r="S918" s="5"/>
      <c r="T918" s="5"/>
      <c r="U918" s="5"/>
    </row>
    <row r="919" spans="1:21" ht="13.2" x14ac:dyDescent="0.25">
      <c r="A919" s="12"/>
      <c r="B919" s="5"/>
      <c r="C919" s="3"/>
      <c r="D919" s="2"/>
      <c r="E919" s="2"/>
      <c r="F919" s="3"/>
      <c r="G919" s="2"/>
      <c r="H919" s="2"/>
      <c r="I919" s="4"/>
      <c r="J919" s="2"/>
      <c r="K919" s="2"/>
      <c r="L919" s="5"/>
      <c r="M919" s="2"/>
      <c r="N919" s="2"/>
      <c r="O919" s="5"/>
      <c r="P919" s="5"/>
      <c r="Q919" s="2"/>
      <c r="R919" s="2"/>
      <c r="S919" s="5"/>
      <c r="T919" s="5"/>
      <c r="U919" s="5"/>
    </row>
    <row r="920" spans="1:21" ht="13.2" x14ac:dyDescent="0.25">
      <c r="A920" s="12"/>
      <c r="B920" s="5"/>
      <c r="C920" s="3"/>
      <c r="D920" s="2"/>
      <c r="E920" s="2"/>
      <c r="F920" s="3"/>
      <c r="G920" s="2"/>
      <c r="H920" s="2"/>
      <c r="I920" s="4"/>
      <c r="J920" s="2"/>
      <c r="K920" s="2"/>
      <c r="L920" s="5"/>
      <c r="M920" s="2"/>
      <c r="N920" s="2"/>
      <c r="O920" s="5"/>
      <c r="P920" s="5"/>
      <c r="Q920" s="2"/>
      <c r="R920" s="2"/>
      <c r="S920" s="5"/>
      <c r="T920" s="5"/>
      <c r="U920" s="5"/>
    </row>
    <row r="921" spans="1:21" ht="13.2" x14ac:dyDescent="0.25">
      <c r="A921" s="12"/>
      <c r="B921" s="5"/>
      <c r="C921" s="3"/>
      <c r="D921" s="2"/>
      <c r="E921" s="2"/>
      <c r="F921" s="3"/>
      <c r="G921" s="2"/>
      <c r="H921" s="2"/>
      <c r="I921" s="4"/>
      <c r="J921" s="2"/>
      <c r="K921" s="2"/>
      <c r="L921" s="5"/>
      <c r="M921" s="2"/>
      <c r="N921" s="2"/>
      <c r="O921" s="5"/>
      <c r="P921" s="5"/>
      <c r="Q921" s="2"/>
      <c r="R921" s="2"/>
      <c r="S921" s="5"/>
      <c r="T921" s="5"/>
      <c r="U921" s="5"/>
    </row>
    <row r="922" spans="1:21" ht="13.2" x14ac:dyDescent="0.25">
      <c r="A922" s="12"/>
      <c r="B922" s="5"/>
      <c r="C922" s="3"/>
      <c r="D922" s="2"/>
      <c r="E922" s="2"/>
      <c r="F922" s="3"/>
      <c r="G922" s="2"/>
      <c r="H922" s="2"/>
      <c r="I922" s="4"/>
      <c r="J922" s="2"/>
      <c r="K922" s="2"/>
      <c r="L922" s="5"/>
      <c r="M922" s="2"/>
      <c r="N922" s="2"/>
      <c r="O922" s="5"/>
      <c r="P922" s="5"/>
      <c r="Q922" s="2"/>
      <c r="R922" s="2"/>
      <c r="S922" s="5"/>
      <c r="T922" s="5"/>
      <c r="U922" s="5"/>
    </row>
    <row r="923" spans="1:21" ht="13.2" x14ac:dyDescent="0.25">
      <c r="A923" s="12"/>
      <c r="B923" s="5"/>
      <c r="C923" s="3"/>
      <c r="D923" s="2"/>
      <c r="E923" s="2"/>
      <c r="F923" s="3"/>
      <c r="G923" s="2"/>
      <c r="H923" s="2"/>
      <c r="I923" s="4"/>
      <c r="J923" s="2"/>
      <c r="K923" s="2"/>
      <c r="L923" s="5"/>
      <c r="M923" s="2"/>
      <c r="N923" s="2"/>
      <c r="O923" s="5"/>
      <c r="P923" s="5"/>
      <c r="Q923" s="2"/>
      <c r="R923" s="2"/>
      <c r="S923" s="5"/>
      <c r="T923" s="5"/>
      <c r="U923" s="5"/>
    </row>
    <row r="924" spans="1:21" ht="13.2" x14ac:dyDescent="0.25">
      <c r="A924" s="12"/>
      <c r="B924" s="5"/>
      <c r="C924" s="3"/>
      <c r="D924" s="2"/>
      <c r="E924" s="2"/>
      <c r="F924" s="3"/>
      <c r="G924" s="2"/>
      <c r="H924" s="2"/>
      <c r="I924" s="4"/>
      <c r="J924" s="2"/>
      <c r="K924" s="2"/>
      <c r="L924" s="5"/>
      <c r="M924" s="2"/>
      <c r="N924" s="2"/>
      <c r="O924" s="5"/>
      <c r="P924" s="5"/>
      <c r="Q924" s="2"/>
      <c r="R924" s="2"/>
      <c r="S924" s="5"/>
      <c r="T924" s="5"/>
      <c r="U924" s="5"/>
    </row>
    <row r="925" spans="1:21" ht="13.2" x14ac:dyDescent="0.25">
      <c r="A925" s="12"/>
      <c r="B925" s="5"/>
      <c r="C925" s="3"/>
      <c r="D925" s="2"/>
      <c r="E925" s="2"/>
      <c r="F925" s="3"/>
      <c r="G925" s="2"/>
      <c r="H925" s="2"/>
      <c r="I925" s="4"/>
      <c r="J925" s="2"/>
      <c r="K925" s="2"/>
      <c r="L925" s="5"/>
      <c r="M925" s="2"/>
      <c r="N925" s="2"/>
      <c r="O925" s="5"/>
      <c r="P925" s="5"/>
      <c r="Q925" s="2"/>
      <c r="R925" s="2"/>
      <c r="S925" s="5"/>
      <c r="T925" s="5"/>
      <c r="U925" s="5"/>
    </row>
    <row r="926" spans="1:21" ht="13.2" x14ac:dyDescent="0.25">
      <c r="A926" s="12"/>
      <c r="B926" s="5"/>
      <c r="C926" s="3"/>
      <c r="D926" s="2"/>
      <c r="E926" s="2"/>
      <c r="F926" s="3"/>
      <c r="G926" s="2"/>
      <c r="H926" s="2"/>
      <c r="I926" s="4"/>
      <c r="J926" s="2"/>
      <c r="K926" s="2"/>
      <c r="L926" s="5"/>
      <c r="M926" s="2"/>
      <c r="N926" s="2"/>
      <c r="O926" s="5"/>
      <c r="P926" s="5"/>
      <c r="Q926" s="2"/>
      <c r="R926" s="2"/>
      <c r="S926" s="5"/>
      <c r="T926" s="5"/>
      <c r="U926" s="5"/>
    </row>
  </sheetData>
  <sortState ref="C68:P69">
    <sortCondition ref="C68"/>
  </sortState>
  <mergeCells count="10">
    <mergeCell ref="C3:L3"/>
    <mergeCell ref="M3:P3"/>
    <mergeCell ref="Q3:T3"/>
    <mergeCell ref="C44:E44"/>
    <mergeCell ref="C71:E71"/>
    <mergeCell ref="C73:E73"/>
    <mergeCell ref="C111:E111"/>
    <mergeCell ref="C114:E114"/>
    <mergeCell ref="C117:E117"/>
    <mergeCell ref="C120:E120"/>
  </mergeCells>
  <pageMargins left="0.7" right="0.7" top="0.75" bottom="0.75" header="0.3" footer="0.3"/>
  <pageSetup scale="73" fitToHeight="0" orientation="landscape" r:id="rId1"/>
  <rowBreaks count="4" manualBreakCount="4">
    <brk id="37" max="16383" man="1"/>
    <brk id="111" max="16383" man="1"/>
    <brk id="137" max="16383" man="1"/>
    <brk id="177" max="16383" man="1"/>
  </rowBreaks>
  <colBreaks count="1" manualBreakCount="1">
    <brk id="2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00"/>
  <sheetViews>
    <sheetView zoomScaleNormal="100" workbookViewId="0">
      <pane ySplit="4" topLeftCell="A5" activePane="bottomLeft" state="frozen"/>
      <selection pane="bottomLeft" activeCell="H81" sqref="H81"/>
    </sheetView>
  </sheetViews>
  <sheetFormatPr defaultColWidth="17.33203125" defaultRowHeight="15" customHeight="1" x14ac:dyDescent="0.25"/>
  <cols>
    <col min="1" max="1" width="19.33203125" customWidth="1"/>
    <col min="2" max="2" width="6.77734375" customWidth="1"/>
    <col min="3" max="3" width="14.5546875" bestFit="1" customWidth="1"/>
    <col min="4" max="4" width="5.77734375" customWidth="1"/>
    <col min="5" max="5" width="6.77734375" customWidth="1"/>
    <col min="6" max="6" width="12.77734375" customWidth="1"/>
    <col min="7" max="7" width="5.77734375" customWidth="1"/>
    <col min="8" max="8" width="6.77734375" customWidth="1"/>
    <col min="9" max="9" width="12.77734375" customWidth="1"/>
    <col min="10" max="10" width="5.77734375" customWidth="1"/>
    <col min="11" max="14" width="6.77734375" customWidth="1"/>
    <col min="15" max="16" width="7.77734375" customWidth="1"/>
    <col min="17" max="18" width="6.77734375" customWidth="1"/>
    <col min="19" max="20" width="7.77734375" customWidth="1"/>
  </cols>
  <sheetData>
    <row r="1" spans="1:20" ht="20.25" customHeight="1" x14ac:dyDescent="0.4">
      <c r="A1" s="1" t="s">
        <v>583</v>
      </c>
      <c r="B1" s="2"/>
      <c r="C1" s="3"/>
      <c r="D1" s="2"/>
      <c r="E1" s="2"/>
      <c r="F1" s="2"/>
      <c r="G1" s="2"/>
      <c r="H1" s="2"/>
      <c r="I1" s="2"/>
      <c r="J1" s="3"/>
      <c r="K1" s="2"/>
      <c r="L1" s="5"/>
      <c r="M1" s="2"/>
      <c r="N1" s="2"/>
      <c r="O1" s="5"/>
      <c r="P1" s="5"/>
      <c r="Q1" s="2"/>
      <c r="R1" s="2"/>
      <c r="S1" s="5"/>
      <c r="T1" s="5"/>
    </row>
    <row r="2" spans="1:20" ht="20.25" customHeight="1" x14ac:dyDescent="0.4">
      <c r="A2" s="1"/>
      <c r="B2" s="5"/>
      <c r="C2" s="3"/>
      <c r="D2" s="5"/>
      <c r="E2" s="5"/>
      <c r="F2" s="5"/>
      <c r="G2" s="5"/>
      <c r="H2" s="5"/>
      <c r="I2" s="5"/>
      <c r="J2" s="3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15" customHeight="1" x14ac:dyDescent="0.25">
      <c r="A3" s="24"/>
      <c r="B3" s="24"/>
      <c r="C3" s="234" t="s">
        <v>544</v>
      </c>
      <c r="D3" s="235"/>
      <c r="E3" s="235"/>
      <c r="F3" s="235"/>
      <c r="G3" s="235"/>
      <c r="H3" s="235"/>
      <c r="I3" s="235"/>
      <c r="J3" s="235"/>
      <c r="K3" s="235"/>
      <c r="L3" s="236"/>
      <c r="M3" s="237" t="s">
        <v>513</v>
      </c>
      <c r="N3" s="238"/>
      <c r="O3" s="238"/>
      <c r="P3" s="239"/>
      <c r="Q3" s="240" t="s">
        <v>514</v>
      </c>
      <c r="R3" s="241"/>
      <c r="S3" s="241"/>
      <c r="T3" s="242"/>
    </row>
    <row r="4" spans="1:20" ht="40.200000000000003" thickBot="1" x14ac:dyDescent="0.3">
      <c r="A4" s="98" t="s">
        <v>508</v>
      </c>
      <c r="B4" s="99" t="s">
        <v>511</v>
      </c>
      <c r="C4" s="100" t="s">
        <v>2</v>
      </c>
      <c r="D4" s="101" t="s">
        <v>3</v>
      </c>
      <c r="E4" s="102" t="s">
        <v>4</v>
      </c>
      <c r="F4" s="100" t="s">
        <v>5</v>
      </c>
      <c r="G4" s="101" t="s">
        <v>3</v>
      </c>
      <c r="H4" s="104" t="s">
        <v>4</v>
      </c>
      <c r="I4" s="103" t="s">
        <v>6</v>
      </c>
      <c r="J4" s="101" t="s">
        <v>3</v>
      </c>
      <c r="K4" s="104" t="s">
        <v>4</v>
      </c>
      <c r="L4" s="105" t="s">
        <v>545</v>
      </c>
      <c r="M4" s="106" t="s">
        <v>512</v>
      </c>
      <c r="N4" s="107" t="s">
        <v>515</v>
      </c>
      <c r="O4" s="107" t="s">
        <v>509</v>
      </c>
      <c r="P4" s="108" t="s">
        <v>510</v>
      </c>
      <c r="Q4" s="109" t="s">
        <v>512</v>
      </c>
      <c r="R4" s="110" t="s">
        <v>515</v>
      </c>
      <c r="S4" s="110" t="s">
        <v>509</v>
      </c>
      <c r="T4" s="111" t="s">
        <v>510</v>
      </c>
    </row>
    <row r="5" spans="1:20" ht="15.75" customHeight="1" thickTop="1" x14ac:dyDescent="0.3">
      <c r="A5" s="383" t="s">
        <v>579</v>
      </c>
      <c r="B5" s="384" t="s">
        <v>582</v>
      </c>
      <c r="C5" s="385"/>
      <c r="D5" s="386"/>
      <c r="E5" s="387"/>
      <c r="F5" s="388"/>
      <c r="G5" s="386"/>
      <c r="H5" s="389"/>
      <c r="I5" s="390"/>
      <c r="J5" s="386"/>
      <c r="K5" s="391"/>
      <c r="L5" s="392"/>
      <c r="M5" s="388"/>
      <c r="N5" s="386"/>
      <c r="O5" s="386"/>
      <c r="P5" s="393"/>
      <c r="Q5" s="388"/>
      <c r="R5" s="386"/>
      <c r="S5" s="386"/>
      <c r="T5" s="393"/>
    </row>
    <row r="6" spans="1:20" ht="15.75" customHeight="1" x14ac:dyDescent="0.25">
      <c r="A6" s="97" t="s">
        <v>210</v>
      </c>
      <c r="B6" s="91">
        <f>VLOOKUP(A6,Items!$A$6:$B$284, 2,0)</f>
        <v>10</v>
      </c>
      <c r="C6" s="61" t="s">
        <v>209</v>
      </c>
      <c r="D6" s="36">
        <v>48</v>
      </c>
      <c r="E6" s="59">
        <f>VLOOKUP(C6,Items!$A$6:$B$284, 2,0)</f>
        <v>1</v>
      </c>
      <c r="F6" s="92"/>
      <c r="G6" s="36"/>
      <c r="H6" s="93"/>
      <c r="I6" s="90"/>
      <c r="J6" s="36"/>
      <c r="K6" s="70"/>
      <c r="L6" s="112">
        <f>E6*D6+H6*G6+K6*J6</f>
        <v>48</v>
      </c>
      <c r="M6" s="92">
        <v>4</v>
      </c>
      <c r="N6" s="36">
        <f t="shared" ref="N6:N51" si="0">B6*M6</f>
        <v>40</v>
      </c>
      <c r="O6" s="36">
        <f t="shared" ref="O6:O51" si="1">N6-L6</f>
        <v>-8</v>
      </c>
      <c r="P6" s="95">
        <f t="shared" ref="P6:P51" si="2">O6/M6</f>
        <v>-2</v>
      </c>
      <c r="Q6" s="92">
        <v>4</v>
      </c>
      <c r="R6" s="36">
        <f t="shared" ref="R6:R51" si="3">Q6*B6</f>
        <v>40</v>
      </c>
      <c r="S6" s="36">
        <f t="shared" ref="S6:S51" si="4">R6-L6</f>
        <v>-8</v>
      </c>
      <c r="T6" s="95">
        <f t="shared" ref="T6:T51" si="5">S6/Q6</f>
        <v>-2</v>
      </c>
    </row>
    <row r="7" spans="1:20" ht="15.75" customHeight="1" x14ac:dyDescent="0.25">
      <c r="A7" s="97" t="s">
        <v>190</v>
      </c>
      <c r="B7" s="91">
        <f>VLOOKUP(A7,Items!$A$6:$B$284, 2,0)</f>
        <v>8</v>
      </c>
      <c r="C7" s="61" t="s">
        <v>209</v>
      </c>
      <c r="D7" s="36">
        <v>73</v>
      </c>
      <c r="E7" s="59">
        <f>VLOOKUP(C7,Items!$A$6:$B$284, 2,0)</f>
        <v>1</v>
      </c>
      <c r="F7" s="92"/>
      <c r="G7" s="36"/>
      <c r="H7" s="93"/>
      <c r="I7" s="90"/>
      <c r="J7" s="36"/>
      <c r="K7" s="70"/>
      <c r="L7" s="112">
        <f t="shared" ref="L7:L51" si="6">E7*D7+H7*G7+K7*J7</f>
        <v>73</v>
      </c>
      <c r="M7" s="92">
        <v>7</v>
      </c>
      <c r="N7" s="36">
        <f t="shared" si="0"/>
        <v>56</v>
      </c>
      <c r="O7" s="36">
        <f t="shared" si="1"/>
        <v>-17</v>
      </c>
      <c r="P7" s="95">
        <f t="shared" si="2"/>
        <v>-2.4285714285714284</v>
      </c>
      <c r="Q7" s="92">
        <v>10</v>
      </c>
      <c r="R7" s="36">
        <f t="shared" si="3"/>
        <v>80</v>
      </c>
      <c r="S7" s="36">
        <f t="shared" si="4"/>
        <v>7</v>
      </c>
      <c r="T7" s="95">
        <f t="shared" si="5"/>
        <v>0.7</v>
      </c>
    </row>
    <row r="8" spans="1:20" ht="15.75" customHeight="1" x14ac:dyDescent="0.25">
      <c r="A8" s="97" t="s">
        <v>211</v>
      </c>
      <c r="B8" s="91">
        <f>VLOOKUP(A8,Items!$A$6:$B$284, 2,0)</f>
        <v>8</v>
      </c>
      <c r="C8" s="61" t="s">
        <v>209</v>
      </c>
      <c r="D8" s="36">
        <v>73</v>
      </c>
      <c r="E8" s="59">
        <f>VLOOKUP(C8,Items!$A$6:$B$284, 2,0)</f>
        <v>1</v>
      </c>
      <c r="F8" s="92"/>
      <c r="G8" s="36"/>
      <c r="H8" s="93"/>
      <c r="I8" s="90"/>
      <c r="J8" s="36"/>
      <c r="K8" s="70"/>
      <c r="L8" s="112">
        <f t="shared" si="6"/>
        <v>73</v>
      </c>
      <c r="M8" s="92">
        <v>7</v>
      </c>
      <c r="N8" s="36">
        <f t="shared" si="0"/>
        <v>56</v>
      </c>
      <c r="O8" s="36">
        <f t="shared" si="1"/>
        <v>-17</v>
      </c>
      <c r="P8" s="95">
        <f t="shared" si="2"/>
        <v>-2.4285714285714284</v>
      </c>
      <c r="Q8" s="92">
        <v>10</v>
      </c>
      <c r="R8" s="36">
        <f t="shared" si="3"/>
        <v>80</v>
      </c>
      <c r="S8" s="36">
        <f t="shared" si="4"/>
        <v>7</v>
      </c>
      <c r="T8" s="95">
        <f t="shared" si="5"/>
        <v>0.7</v>
      </c>
    </row>
    <row r="9" spans="1:20" ht="15.75" customHeight="1" x14ac:dyDescent="0.25">
      <c r="A9" s="97" t="s">
        <v>212</v>
      </c>
      <c r="B9" s="91">
        <f>VLOOKUP(A9,Items!$A$6:$B$284, 2,0)</f>
        <v>6</v>
      </c>
      <c r="C9" s="61" t="s">
        <v>209</v>
      </c>
      <c r="D9" s="36">
        <v>86</v>
      </c>
      <c r="E9" s="59">
        <f>VLOOKUP(C9,Items!$A$6:$B$284, 2,0)</f>
        <v>1</v>
      </c>
      <c r="F9" s="92"/>
      <c r="G9" s="36"/>
      <c r="H9" s="93"/>
      <c r="I9" s="90"/>
      <c r="J9" s="36"/>
      <c r="K9" s="70"/>
      <c r="L9" s="112">
        <f t="shared" si="6"/>
        <v>86</v>
      </c>
      <c r="M9" s="92">
        <v>9</v>
      </c>
      <c r="N9" s="36">
        <f t="shared" si="0"/>
        <v>54</v>
      </c>
      <c r="O9" s="36">
        <f t="shared" si="1"/>
        <v>-32</v>
      </c>
      <c r="P9" s="95">
        <f t="shared" si="2"/>
        <v>-3.5555555555555554</v>
      </c>
      <c r="Q9" s="92">
        <v>11</v>
      </c>
      <c r="R9" s="36">
        <f t="shared" si="3"/>
        <v>66</v>
      </c>
      <c r="S9" s="36">
        <f t="shared" si="4"/>
        <v>-20</v>
      </c>
      <c r="T9" s="95">
        <f t="shared" si="5"/>
        <v>-1.8181818181818181</v>
      </c>
    </row>
    <row r="10" spans="1:20" ht="15.75" customHeight="1" x14ac:dyDescent="0.25">
      <c r="A10" s="97" t="s">
        <v>213</v>
      </c>
      <c r="B10" s="91">
        <f>VLOOKUP(A10,Items!$A$6:$B$284, 2,0)</f>
        <v>35</v>
      </c>
      <c r="C10" s="61" t="s">
        <v>209</v>
      </c>
      <c r="D10" s="36">
        <v>57</v>
      </c>
      <c r="E10" s="59">
        <f>VLOOKUP(C10,Items!$A$6:$B$284, 2,0)</f>
        <v>1</v>
      </c>
      <c r="F10" s="92"/>
      <c r="G10" s="36"/>
      <c r="H10" s="93"/>
      <c r="I10" s="90"/>
      <c r="J10" s="36"/>
      <c r="K10" s="70"/>
      <c r="L10" s="112">
        <f t="shared" si="6"/>
        <v>57</v>
      </c>
      <c r="M10" s="92">
        <v>1</v>
      </c>
      <c r="N10" s="36">
        <f t="shared" si="0"/>
        <v>35</v>
      </c>
      <c r="O10" s="36">
        <f t="shared" si="1"/>
        <v>-22</v>
      </c>
      <c r="P10" s="95">
        <f t="shared" si="2"/>
        <v>-22</v>
      </c>
      <c r="Q10" s="92">
        <v>2</v>
      </c>
      <c r="R10" s="36">
        <f t="shared" si="3"/>
        <v>70</v>
      </c>
      <c r="S10" s="36">
        <f t="shared" si="4"/>
        <v>13</v>
      </c>
      <c r="T10" s="95">
        <f t="shared" si="5"/>
        <v>6.5</v>
      </c>
    </row>
    <row r="11" spans="1:20" ht="15.75" customHeight="1" x14ac:dyDescent="0.25">
      <c r="A11" s="97" t="s">
        <v>10</v>
      </c>
      <c r="B11" s="91">
        <f>VLOOKUP(A11,Items!$A$6:$B$284, 2,0)</f>
        <v>10</v>
      </c>
      <c r="C11" s="61" t="s">
        <v>209</v>
      </c>
      <c r="D11" s="36">
        <v>54</v>
      </c>
      <c r="E11" s="59">
        <f>VLOOKUP(C11,Items!$A$6:$B$284, 2,0)</f>
        <v>1</v>
      </c>
      <c r="F11" s="92"/>
      <c r="G11" s="36"/>
      <c r="H11" s="93"/>
      <c r="I11" s="90"/>
      <c r="J11" s="36"/>
      <c r="K11" s="70"/>
      <c r="L11" s="112">
        <f t="shared" si="6"/>
        <v>54</v>
      </c>
      <c r="M11" s="92">
        <v>5</v>
      </c>
      <c r="N11" s="36">
        <f t="shared" si="0"/>
        <v>50</v>
      </c>
      <c r="O11" s="36">
        <f t="shared" si="1"/>
        <v>-4</v>
      </c>
      <c r="P11" s="95">
        <f t="shared" si="2"/>
        <v>-0.8</v>
      </c>
      <c r="Q11" s="92">
        <v>7</v>
      </c>
      <c r="R11" s="36">
        <f t="shared" si="3"/>
        <v>70</v>
      </c>
      <c r="S11" s="36">
        <f t="shared" si="4"/>
        <v>16</v>
      </c>
      <c r="T11" s="95">
        <f t="shared" si="5"/>
        <v>2.2857142857142856</v>
      </c>
    </row>
    <row r="12" spans="1:20" ht="15.75" customHeight="1" x14ac:dyDescent="0.25">
      <c r="A12" s="97" t="s">
        <v>214</v>
      </c>
      <c r="B12" s="91">
        <f>VLOOKUP(A12,Items!$A$6:$B$284, 2,0)</f>
        <v>15</v>
      </c>
      <c r="C12" s="61" t="s">
        <v>209</v>
      </c>
      <c r="D12" s="36">
        <v>24</v>
      </c>
      <c r="E12" s="59">
        <f>VLOOKUP(C12,Items!$A$6:$B$284, 2,0)</f>
        <v>1</v>
      </c>
      <c r="F12" s="92"/>
      <c r="G12" s="36"/>
      <c r="H12" s="93"/>
      <c r="I12" s="90"/>
      <c r="J12" s="36"/>
      <c r="K12" s="70"/>
      <c r="L12" s="112">
        <f t="shared" si="6"/>
        <v>24</v>
      </c>
      <c r="M12" s="92">
        <v>1</v>
      </c>
      <c r="N12" s="36">
        <f t="shared" si="0"/>
        <v>15</v>
      </c>
      <c r="O12" s="36">
        <f t="shared" si="1"/>
        <v>-9</v>
      </c>
      <c r="P12" s="95">
        <f t="shared" si="2"/>
        <v>-9</v>
      </c>
      <c r="Q12" s="92">
        <v>2</v>
      </c>
      <c r="R12" s="36">
        <f t="shared" si="3"/>
        <v>30</v>
      </c>
      <c r="S12" s="36">
        <f t="shared" si="4"/>
        <v>6</v>
      </c>
      <c r="T12" s="95">
        <f t="shared" si="5"/>
        <v>3</v>
      </c>
    </row>
    <row r="13" spans="1:20" ht="15.75" customHeight="1" x14ac:dyDescent="0.25">
      <c r="A13" s="97" t="s">
        <v>16</v>
      </c>
      <c r="B13" s="91">
        <f>VLOOKUP(A13,Items!$A$6:$B$284, 2,0)</f>
        <v>1</v>
      </c>
      <c r="C13" s="61" t="s">
        <v>209</v>
      </c>
      <c r="D13" s="36">
        <v>21</v>
      </c>
      <c r="E13" s="59">
        <f>VLOOKUP(C13,Items!$A$6:$B$284, 2,0)</f>
        <v>1</v>
      </c>
      <c r="F13" s="92"/>
      <c r="G13" s="36"/>
      <c r="H13" s="93"/>
      <c r="I13" s="90"/>
      <c r="J13" s="36"/>
      <c r="K13" s="70"/>
      <c r="L13" s="112">
        <f t="shared" si="6"/>
        <v>21</v>
      </c>
      <c r="M13" s="92">
        <v>16</v>
      </c>
      <c r="N13" s="36">
        <f t="shared" si="0"/>
        <v>16</v>
      </c>
      <c r="O13" s="36">
        <f t="shared" si="1"/>
        <v>-5</v>
      </c>
      <c r="P13" s="95">
        <f t="shared" si="2"/>
        <v>-0.3125</v>
      </c>
      <c r="Q13" s="92">
        <v>22</v>
      </c>
      <c r="R13" s="36">
        <f t="shared" si="3"/>
        <v>22</v>
      </c>
      <c r="S13" s="36">
        <f t="shared" si="4"/>
        <v>1</v>
      </c>
      <c r="T13" s="95">
        <f t="shared" si="5"/>
        <v>4.5454545454545456E-2</v>
      </c>
    </row>
    <row r="14" spans="1:20" ht="15.75" customHeight="1" x14ac:dyDescent="0.25">
      <c r="A14" s="97" t="s">
        <v>9</v>
      </c>
      <c r="B14" s="91">
        <f>VLOOKUP(A14,Items!$A$6:$B$284, 2,0)</f>
        <v>1</v>
      </c>
      <c r="C14" s="61" t="s">
        <v>209</v>
      </c>
      <c r="D14" s="36">
        <v>583</v>
      </c>
      <c r="E14" s="59">
        <f>VLOOKUP(C14,Items!$A$6:$B$284, 2,0)</f>
        <v>1</v>
      </c>
      <c r="F14" s="92"/>
      <c r="G14" s="36"/>
      <c r="H14" s="93"/>
      <c r="I14" s="90"/>
      <c r="J14" s="36"/>
      <c r="K14" s="70"/>
      <c r="L14" s="112">
        <f t="shared" si="6"/>
        <v>583</v>
      </c>
      <c r="M14" s="92">
        <v>160</v>
      </c>
      <c r="N14" s="36">
        <f t="shared" si="0"/>
        <v>160</v>
      </c>
      <c r="O14" s="36">
        <f t="shared" si="1"/>
        <v>-423</v>
      </c>
      <c r="P14" s="95">
        <f t="shared" si="2"/>
        <v>-2.6437499999999998</v>
      </c>
      <c r="Q14" s="92">
        <v>200</v>
      </c>
      <c r="R14" s="36">
        <f t="shared" si="3"/>
        <v>200</v>
      </c>
      <c r="S14" s="36">
        <f t="shared" si="4"/>
        <v>-383</v>
      </c>
      <c r="T14" s="95">
        <f t="shared" si="5"/>
        <v>-1.915</v>
      </c>
    </row>
    <row r="15" spans="1:20" ht="15.75" customHeight="1" x14ac:dyDescent="0.25">
      <c r="A15" s="97" t="s">
        <v>189</v>
      </c>
      <c r="B15" s="91">
        <f>VLOOKUP(A15,Items!$A$6:$B$284, 2,0)</f>
        <v>4</v>
      </c>
      <c r="C15" s="61" t="s">
        <v>209</v>
      </c>
      <c r="D15" s="36">
        <v>11</v>
      </c>
      <c r="E15" s="59">
        <f>VLOOKUP(C15,Items!$A$6:$B$284, 2,0)</f>
        <v>1</v>
      </c>
      <c r="F15" s="92"/>
      <c r="G15" s="36"/>
      <c r="H15" s="93"/>
      <c r="I15" s="90"/>
      <c r="J15" s="36"/>
      <c r="K15" s="70"/>
      <c r="L15" s="112">
        <f t="shared" si="6"/>
        <v>11</v>
      </c>
      <c r="M15" s="92">
        <v>2</v>
      </c>
      <c r="N15" s="36">
        <f t="shared" si="0"/>
        <v>8</v>
      </c>
      <c r="O15" s="36">
        <f t="shared" si="1"/>
        <v>-3</v>
      </c>
      <c r="P15" s="95">
        <f t="shared" si="2"/>
        <v>-1.5</v>
      </c>
      <c r="Q15" s="92">
        <v>3</v>
      </c>
      <c r="R15" s="36">
        <f t="shared" si="3"/>
        <v>12</v>
      </c>
      <c r="S15" s="36">
        <f t="shared" si="4"/>
        <v>1</v>
      </c>
      <c r="T15" s="95">
        <f t="shared" si="5"/>
        <v>0.33333333333333331</v>
      </c>
    </row>
    <row r="16" spans="1:20" ht="15.75" customHeight="1" x14ac:dyDescent="0.25">
      <c r="A16" s="97" t="s">
        <v>215</v>
      </c>
      <c r="B16" s="91">
        <f>VLOOKUP(A16,Items!$A$6:$B$284, 2,0)</f>
        <v>10</v>
      </c>
      <c r="C16" s="61" t="s">
        <v>210</v>
      </c>
      <c r="D16" s="36">
        <v>18</v>
      </c>
      <c r="E16" s="59">
        <f>VLOOKUP(C16,Items!$A$6:$B$284, 2,0)</f>
        <v>10</v>
      </c>
      <c r="F16" s="92"/>
      <c r="G16" s="36"/>
      <c r="H16" s="93"/>
      <c r="I16" s="90"/>
      <c r="J16" s="36"/>
      <c r="K16" s="70"/>
      <c r="L16" s="112">
        <f t="shared" si="6"/>
        <v>180</v>
      </c>
      <c r="M16" s="92">
        <v>7</v>
      </c>
      <c r="N16" s="36">
        <f t="shared" si="0"/>
        <v>70</v>
      </c>
      <c r="O16" s="36">
        <f t="shared" si="1"/>
        <v>-110</v>
      </c>
      <c r="P16" s="95">
        <f t="shared" si="2"/>
        <v>-15.714285714285714</v>
      </c>
      <c r="Q16" s="92">
        <v>10</v>
      </c>
      <c r="R16" s="36">
        <f t="shared" si="3"/>
        <v>100</v>
      </c>
      <c r="S16" s="36">
        <f t="shared" si="4"/>
        <v>-80</v>
      </c>
      <c r="T16" s="95">
        <f t="shared" si="5"/>
        <v>-8</v>
      </c>
    </row>
    <row r="17" spans="1:20" ht="15.75" customHeight="1" x14ac:dyDescent="0.25">
      <c r="A17" s="97" t="s">
        <v>216</v>
      </c>
      <c r="B17" s="91">
        <f>VLOOKUP(A17,Items!$A$6:$B$284, 2,0)</f>
        <v>10</v>
      </c>
      <c r="C17" s="61" t="s">
        <v>210</v>
      </c>
      <c r="D17" s="36">
        <v>18</v>
      </c>
      <c r="E17" s="59">
        <f>VLOOKUP(C17,Items!$A$6:$B$284, 2,0)</f>
        <v>10</v>
      </c>
      <c r="F17" s="92"/>
      <c r="G17" s="36"/>
      <c r="H17" s="93"/>
      <c r="I17" s="90"/>
      <c r="J17" s="36"/>
      <c r="K17" s="70"/>
      <c r="L17" s="112">
        <f t="shared" si="6"/>
        <v>180</v>
      </c>
      <c r="M17" s="92">
        <v>7</v>
      </c>
      <c r="N17" s="36">
        <f t="shared" si="0"/>
        <v>70</v>
      </c>
      <c r="O17" s="36">
        <f t="shared" si="1"/>
        <v>-110</v>
      </c>
      <c r="P17" s="95">
        <f t="shared" si="2"/>
        <v>-15.714285714285714</v>
      </c>
      <c r="Q17" s="92">
        <v>10</v>
      </c>
      <c r="R17" s="36">
        <f t="shared" si="3"/>
        <v>100</v>
      </c>
      <c r="S17" s="36">
        <f t="shared" si="4"/>
        <v>-80</v>
      </c>
      <c r="T17" s="95">
        <f t="shared" si="5"/>
        <v>-8</v>
      </c>
    </row>
    <row r="18" spans="1:20" ht="15.75" customHeight="1" x14ac:dyDescent="0.25">
      <c r="A18" s="97" t="s">
        <v>217</v>
      </c>
      <c r="B18" s="91">
        <f>VLOOKUP(A18,Items!$A$6:$B$284, 2,0)</f>
        <v>10</v>
      </c>
      <c r="C18" s="61" t="s">
        <v>210</v>
      </c>
      <c r="D18" s="36">
        <v>18</v>
      </c>
      <c r="E18" s="59">
        <f>VLOOKUP(C18,Items!$A$6:$B$284, 2,0)</f>
        <v>10</v>
      </c>
      <c r="F18" s="92"/>
      <c r="G18" s="36"/>
      <c r="H18" s="93"/>
      <c r="I18" s="90"/>
      <c r="J18" s="36"/>
      <c r="K18" s="70"/>
      <c r="L18" s="112">
        <f t="shared" si="6"/>
        <v>180</v>
      </c>
      <c r="M18" s="92">
        <v>7</v>
      </c>
      <c r="N18" s="36">
        <f t="shared" si="0"/>
        <v>70</v>
      </c>
      <c r="O18" s="36">
        <f t="shared" si="1"/>
        <v>-110</v>
      </c>
      <c r="P18" s="95">
        <f t="shared" si="2"/>
        <v>-15.714285714285714</v>
      </c>
      <c r="Q18" s="92">
        <v>10</v>
      </c>
      <c r="R18" s="36">
        <f t="shared" si="3"/>
        <v>100</v>
      </c>
      <c r="S18" s="36">
        <f t="shared" si="4"/>
        <v>-80</v>
      </c>
      <c r="T18" s="95">
        <f t="shared" si="5"/>
        <v>-8</v>
      </c>
    </row>
    <row r="19" spans="1:20" ht="15.75" customHeight="1" x14ac:dyDescent="0.25">
      <c r="A19" s="97" t="s">
        <v>218</v>
      </c>
      <c r="B19" s="91">
        <f>VLOOKUP(A19,Items!$A$6:$B$284, 2,0)</f>
        <v>10</v>
      </c>
      <c r="C19" s="61" t="s">
        <v>210</v>
      </c>
      <c r="D19" s="36">
        <v>18</v>
      </c>
      <c r="E19" s="59">
        <f>VLOOKUP(C19,Items!$A$6:$B$284, 2,0)</f>
        <v>10</v>
      </c>
      <c r="F19" s="92"/>
      <c r="G19" s="36"/>
      <c r="H19" s="93"/>
      <c r="I19" s="90"/>
      <c r="J19" s="36"/>
      <c r="K19" s="70"/>
      <c r="L19" s="112">
        <f t="shared" si="6"/>
        <v>180</v>
      </c>
      <c r="M19" s="92">
        <v>7</v>
      </c>
      <c r="N19" s="36">
        <f t="shared" si="0"/>
        <v>70</v>
      </c>
      <c r="O19" s="36">
        <f t="shared" si="1"/>
        <v>-110</v>
      </c>
      <c r="P19" s="95">
        <f t="shared" si="2"/>
        <v>-15.714285714285714</v>
      </c>
      <c r="Q19" s="92">
        <v>10</v>
      </c>
      <c r="R19" s="36">
        <f t="shared" si="3"/>
        <v>100</v>
      </c>
      <c r="S19" s="36">
        <f t="shared" si="4"/>
        <v>-80</v>
      </c>
      <c r="T19" s="95">
        <f t="shared" si="5"/>
        <v>-8</v>
      </c>
    </row>
    <row r="20" spans="1:20" ht="15.75" customHeight="1" x14ac:dyDescent="0.25">
      <c r="A20" s="97" t="s">
        <v>82</v>
      </c>
      <c r="B20" s="91">
        <f>VLOOKUP(A20,Items!$A$6:$B$284, 2,0)</f>
        <v>10</v>
      </c>
      <c r="C20" s="61" t="s">
        <v>210</v>
      </c>
      <c r="D20" s="36">
        <v>22</v>
      </c>
      <c r="E20" s="59">
        <f>VLOOKUP(C20,Items!$A$6:$B$284, 2,0)</f>
        <v>10</v>
      </c>
      <c r="F20" s="92"/>
      <c r="G20" s="36"/>
      <c r="H20" s="93"/>
      <c r="I20" s="90"/>
      <c r="J20" s="36"/>
      <c r="K20" s="70"/>
      <c r="L20" s="112">
        <f t="shared" si="6"/>
        <v>220</v>
      </c>
      <c r="M20" s="92">
        <v>7</v>
      </c>
      <c r="N20" s="36">
        <f t="shared" si="0"/>
        <v>70</v>
      </c>
      <c r="O20" s="36">
        <f t="shared" si="1"/>
        <v>-150</v>
      </c>
      <c r="P20" s="95">
        <f t="shared" si="2"/>
        <v>-21.428571428571427</v>
      </c>
      <c r="Q20" s="92">
        <v>10</v>
      </c>
      <c r="R20" s="36">
        <f t="shared" si="3"/>
        <v>100</v>
      </c>
      <c r="S20" s="36">
        <f t="shared" si="4"/>
        <v>-120</v>
      </c>
      <c r="T20" s="95">
        <f t="shared" si="5"/>
        <v>-12</v>
      </c>
    </row>
    <row r="21" spans="1:20" ht="15.75" customHeight="1" x14ac:dyDescent="0.25">
      <c r="A21" s="97" t="s">
        <v>219</v>
      </c>
      <c r="B21" s="91">
        <f>VLOOKUP(A21,Items!$A$6:$B$284, 2,0)</f>
        <v>48</v>
      </c>
      <c r="C21" s="61" t="s">
        <v>210</v>
      </c>
      <c r="D21" s="36">
        <v>9</v>
      </c>
      <c r="E21" s="59">
        <f>VLOOKUP(C21,Items!$A$6:$B$284, 2,0)</f>
        <v>10</v>
      </c>
      <c r="F21" s="92"/>
      <c r="G21" s="36"/>
      <c r="H21" s="93"/>
      <c r="I21" s="90"/>
      <c r="J21" s="36"/>
      <c r="K21" s="70"/>
      <c r="L21" s="112">
        <f t="shared" si="6"/>
        <v>90</v>
      </c>
      <c r="M21" s="92">
        <v>1</v>
      </c>
      <c r="N21" s="36">
        <f t="shared" si="0"/>
        <v>48</v>
      </c>
      <c r="O21" s="36">
        <f t="shared" si="1"/>
        <v>-42</v>
      </c>
      <c r="P21" s="95">
        <f t="shared" si="2"/>
        <v>-42</v>
      </c>
      <c r="Q21" s="92">
        <v>1</v>
      </c>
      <c r="R21" s="36">
        <f t="shared" si="3"/>
        <v>48</v>
      </c>
      <c r="S21" s="36">
        <f t="shared" si="4"/>
        <v>-42</v>
      </c>
      <c r="T21" s="95">
        <f t="shared" si="5"/>
        <v>-42</v>
      </c>
    </row>
    <row r="22" spans="1:20" ht="15.75" customHeight="1" x14ac:dyDescent="0.25">
      <c r="A22" s="97" t="s">
        <v>220</v>
      </c>
      <c r="B22" s="91">
        <f>VLOOKUP(A22,Items!$A$6:$B$284, 2,0)</f>
        <v>70</v>
      </c>
      <c r="C22" s="61" t="s">
        <v>210</v>
      </c>
      <c r="D22" s="36">
        <v>13</v>
      </c>
      <c r="E22" s="59">
        <f>VLOOKUP(C22,Items!$A$6:$B$284, 2,0)</f>
        <v>10</v>
      </c>
      <c r="F22" s="92"/>
      <c r="G22" s="36"/>
      <c r="H22" s="93"/>
      <c r="I22" s="90"/>
      <c r="J22" s="36"/>
      <c r="K22" s="70"/>
      <c r="L22" s="112">
        <f t="shared" si="6"/>
        <v>130</v>
      </c>
      <c r="M22" s="92">
        <v>1</v>
      </c>
      <c r="N22" s="36">
        <f t="shared" si="0"/>
        <v>70</v>
      </c>
      <c r="O22" s="36">
        <f t="shared" si="1"/>
        <v>-60</v>
      </c>
      <c r="P22" s="95">
        <f t="shared" si="2"/>
        <v>-60</v>
      </c>
      <c r="Q22" s="92">
        <v>1</v>
      </c>
      <c r="R22" s="36">
        <f t="shared" si="3"/>
        <v>70</v>
      </c>
      <c r="S22" s="36">
        <f t="shared" si="4"/>
        <v>-60</v>
      </c>
      <c r="T22" s="95">
        <f t="shared" si="5"/>
        <v>-60</v>
      </c>
    </row>
    <row r="23" spans="1:20" ht="15.75" customHeight="1" x14ac:dyDescent="0.25">
      <c r="A23" s="97" t="s">
        <v>221</v>
      </c>
      <c r="B23" s="91">
        <f>VLOOKUP(A23,Items!$A$6:$B$284, 2,0)</f>
        <v>10</v>
      </c>
      <c r="C23" s="61" t="s">
        <v>210</v>
      </c>
      <c r="D23" s="36">
        <v>3</v>
      </c>
      <c r="E23" s="59">
        <f>VLOOKUP(C23,Items!$A$6:$B$284, 2,0)</f>
        <v>10</v>
      </c>
      <c r="F23" s="92"/>
      <c r="G23" s="36"/>
      <c r="H23" s="93"/>
      <c r="I23" s="90"/>
      <c r="J23" s="36"/>
      <c r="K23" s="70"/>
      <c r="L23" s="112">
        <f t="shared" si="6"/>
        <v>30</v>
      </c>
      <c r="M23" s="92">
        <v>1</v>
      </c>
      <c r="N23" s="36">
        <f t="shared" si="0"/>
        <v>10</v>
      </c>
      <c r="O23" s="36">
        <f t="shared" si="1"/>
        <v>-20</v>
      </c>
      <c r="P23" s="95">
        <f t="shared" si="2"/>
        <v>-20</v>
      </c>
      <c r="Q23" s="92">
        <v>2</v>
      </c>
      <c r="R23" s="36">
        <f t="shared" si="3"/>
        <v>20</v>
      </c>
      <c r="S23" s="36">
        <f t="shared" si="4"/>
        <v>-10</v>
      </c>
      <c r="T23" s="95">
        <f t="shared" si="5"/>
        <v>-5</v>
      </c>
    </row>
    <row r="24" spans="1:20" ht="15.75" customHeight="1" x14ac:dyDescent="0.25">
      <c r="A24" s="97" t="s">
        <v>222</v>
      </c>
      <c r="B24" s="91">
        <f>VLOOKUP(A24,Items!$A$6:$B$284, 2,0)</f>
        <v>20</v>
      </c>
      <c r="C24" s="61" t="s">
        <v>210</v>
      </c>
      <c r="D24" s="36">
        <v>7</v>
      </c>
      <c r="E24" s="59">
        <f>VLOOKUP(C24,Items!$A$6:$B$284, 2,0)</f>
        <v>10</v>
      </c>
      <c r="F24" s="92"/>
      <c r="G24" s="36"/>
      <c r="H24" s="93"/>
      <c r="I24" s="90"/>
      <c r="J24" s="36"/>
      <c r="K24" s="70"/>
      <c r="L24" s="112">
        <f t="shared" si="6"/>
        <v>70</v>
      </c>
      <c r="M24" s="92">
        <v>1</v>
      </c>
      <c r="N24" s="36">
        <f t="shared" si="0"/>
        <v>20</v>
      </c>
      <c r="O24" s="36">
        <f t="shared" si="1"/>
        <v>-50</v>
      </c>
      <c r="P24" s="95">
        <f t="shared" si="2"/>
        <v>-50</v>
      </c>
      <c r="Q24" s="92">
        <v>2</v>
      </c>
      <c r="R24" s="36">
        <f t="shared" si="3"/>
        <v>40</v>
      </c>
      <c r="S24" s="36">
        <f t="shared" si="4"/>
        <v>-30</v>
      </c>
      <c r="T24" s="95">
        <f t="shared" si="5"/>
        <v>-15</v>
      </c>
    </row>
    <row r="25" spans="1:20" ht="15.75" customHeight="1" x14ac:dyDescent="0.25">
      <c r="A25" s="97" t="s">
        <v>223</v>
      </c>
      <c r="B25" s="91">
        <f>VLOOKUP(A25,Items!$A$6:$B$284, 2,0)</f>
        <v>6</v>
      </c>
      <c r="C25" s="61" t="s">
        <v>210</v>
      </c>
      <c r="D25" s="36">
        <v>5</v>
      </c>
      <c r="E25" s="59">
        <f>VLOOKUP(C25,Items!$A$6:$B$284, 2,0)</f>
        <v>10</v>
      </c>
      <c r="F25" s="92"/>
      <c r="G25" s="36"/>
      <c r="H25" s="93"/>
      <c r="I25" s="90"/>
      <c r="J25" s="36"/>
      <c r="K25" s="70"/>
      <c r="L25" s="112">
        <f t="shared" si="6"/>
        <v>50</v>
      </c>
      <c r="M25" s="92">
        <v>3</v>
      </c>
      <c r="N25" s="36">
        <f t="shared" si="0"/>
        <v>18</v>
      </c>
      <c r="O25" s="36">
        <f t="shared" si="1"/>
        <v>-32</v>
      </c>
      <c r="P25" s="95">
        <f t="shared" si="2"/>
        <v>-10.666666666666666</v>
      </c>
      <c r="Q25" s="92">
        <v>4</v>
      </c>
      <c r="R25" s="36">
        <f t="shared" si="3"/>
        <v>24</v>
      </c>
      <c r="S25" s="36">
        <f t="shared" si="4"/>
        <v>-26</v>
      </c>
      <c r="T25" s="95">
        <f t="shared" si="5"/>
        <v>-6.5</v>
      </c>
    </row>
    <row r="26" spans="1:20" ht="15.75" customHeight="1" x14ac:dyDescent="0.25">
      <c r="A26" s="97" t="s">
        <v>224</v>
      </c>
      <c r="B26" s="91">
        <f>VLOOKUP(A26,Items!$A$6:$B$284, 2,0)</f>
        <v>155</v>
      </c>
      <c r="C26" s="61" t="s">
        <v>210</v>
      </c>
      <c r="D26" s="36">
        <v>12</v>
      </c>
      <c r="E26" s="59">
        <f>VLOOKUP(C26,Items!$A$6:$B$284, 2,0)</f>
        <v>10</v>
      </c>
      <c r="F26" s="92"/>
      <c r="G26" s="36"/>
      <c r="H26" s="93"/>
      <c r="I26" s="90"/>
      <c r="J26" s="36"/>
      <c r="K26" s="70"/>
      <c r="L26" s="112">
        <f t="shared" si="6"/>
        <v>120</v>
      </c>
      <c r="M26" s="92">
        <v>1</v>
      </c>
      <c r="N26" s="36">
        <f t="shared" si="0"/>
        <v>155</v>
      </c>
      <c r="O26" s="36">
        <f t="shared" si="1"/>
        <v>35</v>
      </c>
      <c r="P26" s="95">
        <f t="shared" si="2"/>
        <v>35</v>
      </c>
      <c r="Q26" s="92">
        <v>1</v>
      </c>
      <c r="R26" s="36">
        <f t="shared" si="3"/>
        <v>155</v>
      </c>
      <c r="S26" s="36">
        <f t="shared" si="4"/>
        <v>35</v>
      </c>
      <c r="T26" s="95">
        <f t="shared" si="5"/>
        <v>35</v>
      </c>
    </row>
    <row r="27" spans="1:20" ht="15.75" customHeight="1" x14ac:dyDescent="0.25">
      <c r="A27" s="97" t="s">
        <v>225</v>
      </c>
      <c r="B27" s="91">
        <f>VLOOKUP(A27,Items!$A$6:$B$284, 2,0)</f>
        <v>190</v>
      </c>
      <c r="C27" s="61" t="s">
        <v>210</v>
      </c>
      <c r="D27" s="36">
        <v>15</v>
      </c>
      <c r="E27" s="59">
        <f>VLOOKUP(C27,Items!$A$6:$B$284, 2,0)</f>
        <v>10</v>
      </c>
      <c r="F27" s="92"/>
      <c r="G27" s="36"/>
      <c r="H27" s="93"/>
      <c r="I27" s="90"/>
      <c r="J27" s="36"/>
      <c r="K27" s="70"/>
      <c r="L27" s="112">
        <f t="shared" si="6"/>
        <v>150</v>
      </c>
      <c r="M27" s="92">
        <v>1</v>
      </c>
      <c r="N27" s="36">
        <f t="shared" si="0"/>
        <v>190</v>
      </c>
      <c r="O27" s="36">
        <f t="shared" si="1"/>
        <v>40</v>
      </c>
      <c r="P27" s="95">
        <f t="shared" si="2"/>
        <v>40</v>
      </c>
      <c r="Q27" s="92">
        <v>1</v>
      </c>
      <c r="R27" s="36">
        <f t="shared" si="3"/>
        <v>190</v>
      </c>
      <c r="S27" s="36">
        <f t="shared" si="4"/>
        <v>40</v>
      </c>
      <c r="T27" s="95">
        <f t="shared" si="5"/>
        <v>40</v>
      </c>
    </row>
    <row r="28" spans="1:20" ht="30.75" customHeight="1" x14ac:dyDescent="0.25">
      <c r="A28" s="97" t="s">
        <v>227</v>
      </c>
      <c r="B28" s="91">
        <f>VLOOKUP(A28,Items!$A$6:$B$284, 2,0)</f>
        <v>10</v>
      </c>
      <c r="C28" s="87" t="s">
        <v>226</v>
      </c>
      <c r="D28" s="36">
        <v>1</v>
      </c>
      <c r="E28" s="59">
        <f>VLOOKUP(C28,Items!$A$6:$B$284, 2,0)</f>
        <v>250</v>
      </c>
      <c r="F28" s="92"/>
      <c r="G28" s="36"/>
      <c r="H28" s="93"/>
      <c r="I28" s="90"/>
      <c r="J28" s="36"/>
      <c r="K28" s="70"/>
      <c r="L28" s="112">
        <f t="shared" si="6"/>
        <v>250</v>
      </c>
      <c r="M28" s="92">
        <v>20</v>
      </c>
      <c r="N28" s="36">
        <f t="shared" si="0"/>
        <v>200</v>
      </c>
      <c r="O28" s="36">
        <f t="shared" si="1"/>
        <v>-50</v>
      </c>
      <c r="P28" s="95">
        <f t="shared" si="2"/>
        <v>-2.5</v>
      </c>
      <c r="Q28" s="92">
        <v>22</v>
      </c>
      <c r="R28" s="36">
        <f t="shared" si="3"/>
        <v>220</v>
      </c>
      <c r="S28" s="36">
        <f t="shared" si="4"/>
        <v>-30</v>
      </c>
      <c r="T28" s="95">
        <f t="shared" si="5"/>
        <v>-1.3636363636363635</v>
      </c>
    </row>
    <row r="29" spans="1:20" ht="30.75" customHeight="1" x14ac:dyDescent="0.25">
      <c r="A29" s="97" t="s">
        <v>228</v>
      </c>
      <c r="B29" s="91">
        <f>VLOOKUP(A29,Items!$A$6:$B$284, 2,0)</f>
        <v>11</v>
      </c>
      <c r="C29" s="87" t="s">
        <v>226</v>
      </c>
      <c r="D29" s="36">
        <v>1</v>
      </c>
      <c r="E29" s="59">
        <f>VLOOKUP(C29,Items!$A$6:$B$284, 2,0)</f>
        <v>250</v>
      </c>
      <c r="F29" s="92"/>
      <c r="G29" s="36"/>
      <c r="H29" s="93"/>
      <c r="I29" s="90"/>
      <c r="J29" s="36"/>
      <c r="K29" s="70"/>
      <c r="L29" s="112">
        <f t="shared" si="6"/>
        <v>250</v>
      </c>
      <c r="M29" s="92">
        <v>20</v>
      </c>
      <c r="N29" s="36">
        <f t="shared" si="0"/>
        <v>220</v>
      </c>
      <c r="O29" s="36">
        <f t="shared" si="1"/>
        <v>-30</v>
      </c>
      <c r="P29" s="95">
        <f t="shared" si="2"/>
        <v>-1.5</v>
      </c>
      <c r="Q29" s="92">
        <v>22</v>
      </c>
      <c r="R29" s="36">
        <f t="shared" si="3"/>
        <v>242</v>
      </c>
      <c r="S29" s="36">
        <f t="shared" si="4"/>
        <v>-8</v>
      </c>
      <c r="T29" s="95">
        <f t="shared" si="5"/>
        <v>-0.36363636363636365</v>
      </c>
    </row>
    <row r="30" spans="1:20" ht="15.75" customHeight="1" x14ac:dyDescent="0.25">
      <c r="A30" s="97" t="s">
        <v>229</v>
      </c>
      <c r="B30" s="91">
        <f>VLOOKUP(A30,Items!$A$6:$B$284, 2,0)</f>
        <v>2</v>
      </c>
      <c r="C30" s="61" t="s">
        <v>209</v>
      </c>
      <c r="D30" s="36">
        <v>52</v>
      </c>
      <c r="E30" s="59">
        <f>VLOOKUP(C30,Items!$A$6:$B$284, 2,0)</f>
        <v>1</v>
      </c>
      <c r="F30" s="92"/>
      <c r="G30" s="36"/>
      <c r="H30" s="93"/>
      <c r="I30" s="90"/>
      <c r="J30" s="36"/>
      <c r="K30" s="70"/>
      <c r="L30" s="112">
        <f t="shared" si="6"/>
        <v>52</v>
      </c>
      <c r="M30" s="92">
        <v>20</v>
      </c>
      <c r="N30" s="36">
        <f t="shared" si="0"/>
        <v>40</v>
      </c>
      <c r="O30" s="36">
        <f t="shared" si="1"/>
        <v>-12</v>
      </c>
      <c r="P30" s="95">
        <f t="shared" si="2"/>
        <v>-0.6</v>
      </c>
      <c r="Q30" s="92">
        <v>28</v>
      </c>
      <c r="R30" s="36">
        <f t="shared" si="3"/>
        <v>56</v>
      </c>
      <c r="S30" s="36">
        <f t="shared" si="4"/>
        <v>4</v>
      </c>
      <c r="T30" s="95">
        <f t="shared" si="5"/>
        <v>0.14285714285714285</v>
      </c>
    </row>
    <row r="31" spans="1:20" ht="15.75" customHeight="1" x14ac:dyDescent="0.25">
      <c r="A31" s="97" t="s">
        <v>230</v>
      </c>
      <c r="B31" s="91">
        <f>VLOOKUP(A31,Items!$A$6:$B$284, 2,0)</f>
        <v>2</v>
      </c>
      <c r="C31" s="61" t="s">
        <v>209</v>
      </c>
      <c r="D31" s="36">
        <v>52</v>
      </c>
      <c r="E31" s="59">
        <f>VLOOKUP(C31,Items!$A$6:$B$284, 2,0)</f>
        <v>1</v>
      </c>
      <c r="F31" s="92"/>
      <c r="G31" s="36"/>
      <c r="H31" s="93"/>
      <c r="I31" s="90"/>
      <c r="J31" s="36"/>
      <c r="K31" s="70"/>
      <c r="L31" s="112">
        <f t="shared" si="6"/>
        <v>52</v>
      </c>
      <c r="M31" s="92">
        <v>20</v>
      </c>
      <c r="N31" s="36">
        <f t="shared" si="0"/>
        <v>40</v>
      </c>
      <c r="O31" s="36">
        <f t="shared" si="1"/>
        <v>-12</v>
      </c>
      <c r="P31" s="95">
        <f t="shared" si="2"/>
        <v>-0.6</v>
      </c>
      <c r="Q31" s="92">
        <v>28</v>
      </c>
      <c r="R31" s="36">
        <f t="shared" si="3"/>
        <v>56</v>
      </c>
      <c r="S31" s="36">
        <f t="shared" si="4"/>
        <v>4</v>
      </c>
      <c r="T31" s="95">
        <f t="shared" si="5"/>
        <v>0.14285714285714285</v>
      </c>
    </row>
    <row r="32" spans="1:20" ht="15.75" customHeight="1" x14ac:dyDescent="0.25">
      <c r="A32" s="97" t="s">
        <v>231</v>
      </c>
      <c r="B32" s="91">
        <f>VLOOKUP(A32,Items!$A$6:$B$284, 2,0)</f>
        <v>1</v>
      </c>
      <c r="C32" s="61" t="s">
        <v>209</v>
      </c>
      <c r="D32" s="36">
        <v>26</v>
      </c>
      <c r="E32" s="59">
        <f>VLOOKUP(C32,Items!$A$6:$B$284, 2,0)</f>
        <v>1</v>
      </c>
      <c r="F32" s="92"/>
      <c r="G32" s="36"/>
      <c r="H32" s="93"/>
      <c r="I32" s="90"/>
      <c r="J32" s="36"/>
      <c r="K32" s="70"/>
      <c r="L32" s="112">
        <f t="shared" si="6"/>
        <v>26</v>
      </c>
      <c r="M32" s="92">
        <v>20</v>
      </c>
      <c r="N32" s="36">
        <f t="shared" si="0"/>
        <v>20</v>
      </c>
      <c r="O32" s="36">
        <f t="shared" si="1"/>
        <v>-6</v>
      </c>
      <c r="P32" s="95">
        <f t="shared" si="2"/>
        <v>-0.3</v>
      </c>
      <c r="Q32" s="92">
        <v>28</v>
      </c>
      <c r="R32" s="36">
        <f t="shared" si="3"/>
        <v>28</v>
      </c>
      <c r="S32" s="36">
        <f t="shared" si="4"/>
        <v>2</v>
      </c>
      <c r="T32" s="95">
        <f t="shared" si="5"/>
        <v>7.1428571428571425E-2</v>
      </c>
    </row>
    <row r="33" spans="1:20" ht="15.75" customHeight="1" x14ac:dyDescent="0.25">
      <c r="A33" s="97" t="s">
        <v>144</v>
      </c>
      <c r="B33" s="91">
        <f>VLOOKUP(A33,Items!$A$6:$B$284, 2,0)</f>
        <v>1</v>
      </c>
      <c r="C33" s="61" t="s">
        <v>209</v>
      </c>
      <c r="D33" s="36">
        <v>52</v>
      </c>
      <c r="E33" s="59">
        <f>VLOOKUP(C33,Items!$A$6:$B$284, 2,0)</f>
        <v>1</v>
      </c>
      <c r="F33" s="92"/>
      <c r="G33" s="36"/>
      <c r="H33" s="93"/>
      <c r="I33" s="90"/>
      <c r="J33" s="36"/>
      <c r="K33" s="70"/>
      <c r="L33" s="112">
        <f t="shared" si="6"/>
        <v>52</v>
      </c>
      <c r="M33" s="92">
        <v>20</v>
      </c>
      <c r="N33" s="36">
        <f t="shared" si="0"/>
        <v>20</v>
      </c>
      <c r="O33" s="36">
        <f t="shared" si="1"/>
        <v>-32</v>
      </c>
      <c r="P33" s="95">
        <f t="shared" si="2"/>
        <v>-1.6</v>
      </c>
      <c r="Q33" s="92">
        <v>22</v>
      </c>
      <c r="R33" s="36">
        <f t="shared" si="3"/>
        <v>22</v>
      </c>
      <c r="S33" s="36">
        <f t="shared" si="4"/>
        <v>-30</v>
      </c>
      <c r="T33" s="95">
        <f t="shared" si="5"/>
        <v>-1.3636363636363635</v>
      </c>
    </row>
    <row r="34" spans="1:20" ht="15.75" customHeight="1" x14ac:dyDescent="0.25">
      <c r="A34" s="97" t="s">
        <v>232</v>
      </c>
      <c r="B34" s="91">
        <f>VLOOKUP(A34,Items!$A$6:$B$284, 2,0)</f>
        <v>2</v>
      </c>
      <c r="C34" s="61" t="s">
        <v>209</v>
      </c>
      <c r="D34" s="36">
        <v>52</v>
      </c>
      <c r="E34" s="59">
        <f>VLOOKUP(C34,Items!$A$6:$B$284, 2,0)</f>
        <v>1</v>
      </c>
      <c r="F34" s="92"/>
      <c r="G34" s="36"/>
      <c r="H34" s="93"/>
      <c r="I34" s="90"/>
      <c r="J34" s="36"/>
      <c r="K34" s="70"/>
      <c r="L34" s="112">
        <f t="shared" si="6"/>
        <v>52</v>
      </c>
      <c r="M34" s="92">
        <v>20</v>
      </c>
      <c r="N34" s="36">
        <f t="shared" si="0"/>
        <v>40</v>
      </c>
      <c r="O34" s="36">
        <f t="shared" si="1"/>
        <v>-12</v>
      </c>
      <c r="P34" s="95">
        <f t="shared" si="2"/>
        <v>-0.6</v>
      </c>
      <c r="Q34" s="92">
        <v>28</v>
      </c>
      <c r="R34" s="36">
        <f t="shared" si="3"/>
        <v>56</v>
      </c>
      <c r="S34" s="36">
        <f t="shared" si="4"/>
        <v>4</v>
      </c>
      <c r="T34" s="95">
        <f t="shared" si="5"/>
        <v>0.14285714285714285</v>
      </c>
    </row>
    <row r="35" spans="1:20" ht="15.75" customHeight="1" x14ac:dyDescent="0.25">
      <c r="A35" s="97" t="s">
        <v>233</v>
      </c>
      <c r="B35" s="91">
        <f>VLOOKUP(A35,Items!$A$6:$B$284, 2,0)</f>
        <v>2</v>
      </c>
      <c r="C35" s="61" t="s">
        <v>209</v>
      </c>
      <c r="D35" s="36">
        <v>52</v>
      </c>
      <c r="E35" s="59">
        <f>VLOOKUP(C35,Items!$A$6:$B$284, 2,0)</f>
        <v>1</v>
      </c>
      <c r="F35" s="92"/>
      <c r="G35" s="36"/>
      <c r="H35" s="93"/>
      <c r="I35" s="90"/>
      <c r="J35" s="36"/>
      <c r="K35" s="70"/>
      <c r="L35" s="112">
        <f t="shared" si="6"/>
        <v>52</v>
      </c>
      <c r="M35" s="92">
        <v>20</v>
      </c>
      <c r="N35" s="36">
        <f t="shared" si="0"/>
        <v>40</v>
      </c>
      <c r="O35" s="36">
        <f t="shared" si="1"/>
        <v>-12</v>
      </c>
      <c r="P35" s="95">
        <f t="shared" si="2"/>
        <v>-0.6</v>
      </c>
      <c r="Q35" s="92">
        <v>28</v>
      </c>
      <c r="R35" s="36">
        <f t="shared" si="3"/>
        <v>56</v>
      </c>
      <c r="S35" s="36">
        <f t="shared" si="4"/>
        <v>4</v>
      </c>
      <c r="T35" s="95">
        <f t="shared" si="5"/>
        <v>0.14285714285714285</v>
      </c>
    </row>
    <row r="36" spans="1:20" ht="15.75" customHeight="1" x14ac:dyDescent="0.25">
      <c r="A36" s="97" t="s">
        <v>234</v>
      </c>
      <c r="B36" s="91">
        <f>VLOOKUP(A36,Items!$A$6:$B$284, 2,0)</f>
        <v>1</v>
      </c>
      <c r="C36" s="61" t="s">
        <v>209</v>
      </c>
      <c r="D36" s="36">
        <v>26</v>
      </c>
      <c r="E36" s="59">
        <f>VLOOKUP(C36,Items!$A$6:$B$284, 2,0)</f>
        <v>1</v>
      </c>
      <c r="F36" s="92"/>
      <c r="G36" s="36"/>
      <c r="H36" s="93"/>
      <c r="I36" s="90"/>
      <c r="J36" s="36"/>
      <c r="K36" s="70"/>
      <c r="L36" s="112">
        <f t="shared" si="6"/>
        <v>26</v>
      </c>
      <c r="M36" s="92">
        <v>20</v>
      </c>
      <c r="N36" s="36">
        <f t="shared" si="0"/>
        <v>20</v>
      </c>
      <c r="O36" s="36">
        <f t="shared" si="1"/>
        <v>-6</v>
      </c>
      <c r="P36" s="95">
        <f t="shared" si="2"/>
        <v>-0.3</v>
      </c>
      <c r="Q36" s="92">
        <v>28</v>
      </c>
      <c r="R36" s="36">
        <f t="shared" si="3"/>
        <v>28</v>
      </c>
      <c r="S36" s="36">
        <f t="shared" si="4"/>
        <v>2</v>
      </c>
      <c r="T36" s="95">
        <f t="shared" si="5"/>
        <v>7.1428571428571425E-2</v>
      </c>
    </row>
    <row r="37" spans="1:20" ht="15.75" customHeight="1" x14ac:dyDescent="0.25">
      <c r="A37" s="97" t="s">
        <v>165</v>
      </c>
      <c r="B37" s="91">
        <f>VLOOKUP(A37,Items!$A$6:$B$284, 2,0)</f>
        <v>1</v>
      </c>
      <c r="C37" s="61" t="s">
        <v>209</v>
      </c>
      <c r="D37" s="36">
        <v>52</v>
      </c>
      <c r="E37" s="59">
        <f>VLOOKUP(C37,Items!$A$6:$B$284, 2,0)</f>
        <v>1</v>
      </c>
      <c r="F37" s="92"/>
      <c r="G37" s="36"/>
      <c r="H37" s="93"/>
      <c r="I37" s="90"/>
      <c r="J37" s="36"/>
      <c r="K37" s="70"/>
      <c r="L37" s="112">
        <f t="shared" si="6"/>
        <v>52</v>
      </c>
      <c r="M37" s="92">
        <v>20</v>
      </c>
      <c r="N37" s="36">
        <f t="shared" si="0"/>
        <v>20</v>
      </c>
      <c r="O37" s="36">
        <f t="shared" si="1"/>
        <v>-32</v>
      </c>
      <c r="P37" s="95">
        <f t="shared" si="2"/>
        <v>-1.6</v>
      </c>
      <c r="Q37" s="92">
        <v>28</v>
      </c>
      <c r="R37" s="36">
        <f t="shared" si="3"/>
        <v>28</v>
      </c>
      <c r="S37" s="36">
        <f t="shared" si="4"/>
        <v>-24</v>
      </c>
      <c r="T37" s="95">
        <f t="shared" si="5"/>
        <v>-0.8571428571428571</v>
      </c>
    </row>
    <row r="38" spans="1:20" ht="15.75" customHeight="1" x14ac:dyDescent="0.25">
      <c r="A38" s="97" t="s">
        <v>235</v>
      </c>
      <c r="B38" s="91">
        <f>VLOOKUP(A38,Items!$A$6:$B$284, 2,0)</f>
        <v>2</v>
      </c>
      <c r="C38" s="61" t="s">
        <v>209</v>
      </c>
      <c r="D38" s="36">
        <v>52</v>
      </c>
      <c r="E38" s="59">
        <f>VLOOKUP(C38,Items!$A$6:$B$284, 2,0)</f>
        <v>1</v>
      </c>
      <c r="F38" s="92"/>
      <c r="G38" s="36"/>
      <c r="H38" s="93"/>
      <c r="I38" s="90"/>
      <c r="J38" s="36"/>
      <c r="K38" s="70"/>
      <c r="L38" s="112">
        <f t="shared" si="6"/>
        <v>52</v>
      </c>
      <c r="M38" s="92">
        <v>20</v>
      </c>
      <c r="N38" s="36">
        <f t="shared" si="0"/>
        <v>40</v>
      </c>
      <c r="O38" s="36">
        <f t="shared" si="1"/>
        <v>-12</v>
      </c>
      <c r="P38" s="95">
        <f t="shared" si="2"/>
        <v>-0.6</v>
      </c>
      <c r="Q38" s="92">
        <v>28</v>
      </c>
      <c r="R38" s="36">
        <f t="shared" si="3"/>
        <v>56</v>
      </c>
      <c r="S38" s="36">
        <f t="shared" si="4"/>
        <v>4</v>
      </c>
      <c r="T38" s="95">
        <f t="shared" si="5"/>
        <v>0.14285714285714285</v>
      </c>
    </row>
    <row r="39" spans="1:20" ht="15.75" customHeight="1" x14ac:dyDescent="0.25">
      <c r="A39" s="97" t="s">
        <v>236</v>
      </c>
      <c r="B39" s="91">
        <f>VLOOKUP(A39,Items!$A$6:$B$284, 2,0)</f>
        <v>2</v>
      </c>
      <c r="C39" s="61" t="s">
        <v>209</v>
      </c>
      <c r="D39" s="36">
        <v>52</v>
      </c>
      <c r="E39" s="59">
        <f>VLOOKUP(C39,Items!$A$6:$B$284, 2,0)</f>
        <v>1</v>
      </c>
      <c r="F39" s="92"/>
      <c r="G39" s="36"/>
      <c r="H39" s="93"/>
      <c r="I39" s="90"/>
      <c r="J39" s="36"/>
      <c r="K39" s="70"/>
      <c r="L39" s="112">
        <f t="shared" si="6"/>
        <v>52</v>
      </c>
      <c r="M39" s="92">
        <v>20</v>
      </c>
      <c r="N39" s="36">
        <f t="shared" si="0"/>
        <v>40</v>
      </c>
      <c r="O39" s="36">
        <f t="shared" si="1"/>
        <v>-12</v>
      </c>
      <c r="P39" s="95">
        <f t="shared" si="2"/>
        <v>-0.6</v>
      </c>
      <c r="Q39" s="92">
        <v>28</v>
      </c>
      <c r="R39" s="36">
        <f t="shared" si="3"/>
        <v>56</v>
      </c>
      <c r="S39" s="36">
        <f t="shared" si="4"/>
        <v>4</v>
      </c>
      <c r="T39" s="95">
        <f t="shared" si="5"/>
        <v>0.14285714285714285</v>
      </c>
    </row>
    <row r="40" spans="1:20" ht="15.75" customHeight="1" x14ac:dyDescent="0.25">
      <c r="A40" s="97" t="s">
        <v>237</v>
      </c>
      <c r="B40" s="91">
        <f>VLOOKUP(A40,Items!$A$6:$B$284, 2,0)</f>
        <v>2</v>
      </c>
      <c r="C40" s="61" t="s">
        <v>209</v>
      </c>
      <c r="D40" s="36">
        <v>52</v>
      </c>
      <c r="E40" s="59">
        <f>VLOOKUP(C40,Items!$A$6:$B$284, 2,0)</f>
        <v>1</v>
      </c>
      <c r="F40" s="92"/>
      <c r="G40" s="36"/>
      <c r="H40" s="93"/>
      <c r="I40" s="90"/>
      <c r="J40" s="36"/>
      <c r="K40" s="70"/>
      <c r="L40" s="112">
        <f t="shared" si="6"/>
        <v>52</v>
      </c>
      <c r="M40" s="92">
        <v>20</v>
      </c>
      <c r="N40" s="36">
        <f t="shared" si="0"/>
        <v>40</v>
      </c>
      <c r="O40" s="36">
        <f t="shared" si="1"/>
        <v>-12</v>
      </c>
      <c r="P40" s="95">
        <f t="shared" si="2"/>
        <v>-0.6</v>
      </c>
      <c r="Q40" s="92">
        <v>28</v>
      </c>
      <c r="R40" s="36">
        <f t="shared" si="3"/>
        <v>56</v>
      </c>
      <c r="S40" s="36">
        <f t="shared" si="4"/>
        <v>4</v>
      </c>
      <c r="T40" s="95">
        <f t="shared" si="5"/>
        <v>0.14285714285714285</v>
      </c>
    </row>
    <row r="41" spans="1:20" ht="15.75" customHeight="1" x14ac:dyDescent="0.25">
      <c r="A41" s="97" t="s">
        <v>238</v>
      </c>
      <c r="B41" s="91">
        <f>VLOOKUP(A41,Items!$A$6:$B$284, 2,0)</f>
        <v>2</v>
      </c>
      <c r="C41" s="61" t="s">
        <v>209</v>
      </c>
      <c r="D41" s="36">
        <v>52</v>
      </c>
      <c r="E41" s="59">
        <f>VLOOKUP(C41,Items!$A$6:$B$284, 2,0)</f>
        <v>1</v>
      </c>
      <c r="F41" s="92"/>
      <c r="G41" s="36"/>
      <c r="H41" s="93"/>
      <c r="I41" s="90"/>
      <c r="J41" s="36"/>
      <c r="K41" s="70"/>
      <c r="L41" s="112">
        <f t="shared" si="6"/>
        <v>52</v>
      </c>
      <c r="M41" s="92">
        <v>20</v>
      </c>
      <c r="N41" s="36">
        <f t="shared" si="0"/>
        <v>40</v>
      </c>
      <c r="O41" s="36">
        <f t="shared" si="1"/>
        <v>-12</v>
      </c>
      <c r="P41" s="95">
        <f t="shared" si="2"/>
        <v>-0.6</v>
      </c>
      <c r="Q41" s="92">
        <v>28</v>
      </c>
      <c r="R41" s="36">
        <f t="shared" si="3"/>
        <v>56</v>
      </c>
      <c r="S41" s="36">
        <f t="shared" si="4"/>
        <v>4</v>
      </c>
      <c r="T41" s="95">
        <f t="shared" si="5"/>
        <v>0.14285714285714285</v>
      </c>
    </row>
    <row r="42" spans="1:20" ht="15.75" customHeight="1" x14ac:dyDescent="0.25">
      <c r="A42" s="97" t="s">
        <v>239</v>
      </c>
      <c r="B42" s="91">
        <f>VLOOKUP(A42,Items!$A$6:$B$284, 2,0)</f>
        <v>1</v>
      </c>
      <c r="C42" s="61" t="s">
        <v>209</v>
      </c>
      <c r="D42" s="36">
        <v>52</v>
      </c>
      <c r="E42" s="59">
        <f>VLOOKUP(C42,Items!$A$6:$B$284, 2,0)</f>
        <v>1</v>
      </c>
      <c r="F42" s="92"/>
      <c r="G42" s="36"/>
      <c r="H42" s="93"/>
      <c r="I42" s="90"/>
      <c r="J42" s="36"/>
      <c r="K42" s="70"/>
      <c r="L42" s="112">
        <f t="shared" si="6"/>
        <v>52</v>
      </c>
      <c r="M42" s="92">
        <v>20</v>
      </c>
      <c r="N42" s="36">
        <f t="shared" si="0"/>
        <v>20</v>
      </c>
      <c r="O42" s="36">
        <f t="shared" si="1"/>
        <v>-32</v>
      </c>
      <c r="P42" s="95">
        <f t="shared" si="2"/>
        <v>-1.6</v>
      </c>
      <c r="Q42" s="92">
        <v>28</v>
      </c>
      <c r="R42" s="36">
        <f t="shared" si="3"/>
        <v>28</v>
      </c>
      <c r="S42" s="36">
        <f t="shared" si="4"/>
        <v>-24</v>
      </c>
      <c r="T42" s="95">
        <f t="shared" si="5"/>
        <v>-0.8571428571428571</v>
      </c>
    </row>
    <row r="43" spans="1:20" ht="15.75" customHeight="1" x14ac:dyDescent="0.25">
      <c r="A43" s="97" t="s">
        <v>240</v>
      </c>
      <c r="B43" s="91">
        <f>VLOOKUP(A43,Items!$A$6:$B$284, 2,0)</f>
        <v>2</v>
      </c>
      <c r="C43" s="61" t="s">
        <v>209</v>
      </c>
      <c r="D43" s="36">
        <v>52</v>
      </c>
      <c r="E43" s="59">
        <f>VLOOKUP(C43,Items!$A$6:$B$284, 2,0)</f>
        <v>1</v>
      </c>
      <c r="F43" s="92"/>
      <c r="G43" s="36"/>
      <c r="H43" s="93"/>
      <c r="I43" s="90"/>
      <c r="J43" s="36"/>
      <c r="K43" s="70"/>
      <c r="L43" s="112">
        <f t="shared" si="6"/>
        <v>52</v>
      </c>
      <c r="M43" s="92">
        <v>20</v>
      </c>
      <c r="N43" s="36">
        <f t="shared" si="0"/>
        <v>40</v>
      </c>
      <c r="O43" s="36">
        <f t="shared" si="1"/>
        <v>-12</v>
      </c>
      <c r="P43" s="95">
        <f t="shared" si="2"/>
        <v>-0.6</v>
      </c>
      <c r="Q43" s="92">
        <v>28</v>
      </c>
      <c r="R43" s="36">
        <f t="shared" si="3"/>
        <v>56</v>
      </c>
      <c r="S43" s="36">
        <f t="shared" si="4"/>
        <v>4</v>
      </c>
      <c r="T43" s="95">
        <f t="shared" si="5"/>
        <v>0.14285714285714285</v>
      </c>
    </row>
    <row r="44" spans="1:20" ht="15.75" customHeight="1" x14ac:dyDescent="0.25">
      <c r="A44" s="97" t="s">
        <v>241</v>
      </c>
      <c r="B44" s="91">
        <f>VLOOKUP(A44,Items!$A$6:$B$284, 2,0)</f>
        <v>2</v>
      </c>
      <c r="C44" s="61" t="s">
        <v>209</v>
      </c>
      <c r="D44" s="36">
        <v>52</v>
      </c>
      <c r="E44" s="59">
        <f>VLOOKUP(C44,Items!$A$6:$B$284, 2,0)</f>
        <v>1</v>
      </c>
      <c r="F44" s="92"/>
      <c r="G44" s="36"/>
      <c r="H44" s="93"/>
      <c r="I44" s="90"/>
      <c r="J44" s="36"/>
      <c r="K44" s="70"/>
      <c r="L44" s="112">
        <f t="shared" si="6"/>
        <v>52</v>
      </c>
      <c r="M44" s="92">
        <v>20</v>
      </c>
      <c r="N44" s="36">
        <f t="shared" si="0"/>
        <v>40</v>
      </c>
      <c r="O44" s="36">
        <f t="shared" si="1"/>
        <v>-12</v>
      </c>
      <c r="P44" s="95">
        <f t="shared" si="2"/>
        <v>-0.6</v>
      </c>
      <c r="Q44" s="92">
        <v>28</v>
      </c>
      <c r="R44" s="36">
        <f t="shared" si="3"/>
        <v>56</v>
      </c>
      <c r="S44" s="36">
        <f t="shared" si="4"/>
        <v>4</v>
      </c>
      <c r="T44" s="95">
        <f t="shared" si="5"/>
        <v>0.14285714285714285</v>
      </c>
    </row>
    <row r="45" spans="1:20" ht="15.75" customHeight="1" x14ac:dyDescent="0.25">
      <c r="A45" s="97" t="s">
        <v>242</v>
      </c>
      <c r="B45" s="91">
        <f>VLOOKUP(A45,Items!$A$6:$B$284, 2,0)</f>
        <v>2</v>
      </c>
      <c r="C45" s="61" t="s">
        <v>209</v>
      </c>
      <c r="D45" s="36">
        <v>52</v>
      </c>
      <c r="E45" s="59">
        <f>VLOOKUP(C45,Items!$A$6:$B$284, 2,0)</f>
        <v>1</v>
      </c>
      <c r="F45" s="92"/>
      <c r="G45" s="36"/>
      <c r="H45" s="93"/>
      <c r="I45" s="90"/>
      <c r="J45" s="36"/>
      <c r="K45" s="70"/>
      <c r="L45" s="112">
        <f t="shared" si="6"/>
        <v>52</v>
      </c>
      <c r="M45" s="92">
        <v>20</v>
      </c>
      <c r="N45" s="36">
        <f t="shared" si="0"/>
        <v>40</v>
      </c>
      <c r="O45" s="36">
        <f t="shared" si="1"/>
        <v>-12</v>
      </c>
      <c r="P45" s="95">
        <f t="shared" si="2"/>
        <v>-0.6</v>
      </c>
      <c r="Q45" s="92">
        <v>28</v>
      </c>
      <c r="R45" s="36">
        <f t="shared" si="3"/>
        <v>56</v>
      </c>
      <c r="S45" s="36">
        <f t="shared" si="4"/>
        <v>4</v>
      </c>
      <c r="T45" s="95">
        <f t="shared" si="5"/>
        <v>0.14285714285714285</v>
      </c>
    </row>
    <row r="46" spans="1:20" ht="15.75" customHeight="1" x14ac:dyDescent="0.25">
      <c r="A46" s="97" t="s">
        <v>243</v>
      </c>
      <c r="B46" s="91">
        <f>VLOOKUP(A46,Items!$A$6:$B$284, 2,0)</f>
        <v>2</v>
      </c>
      <c r="C46" s="61" t="s">
        <v>209</v>
      </c>
      <c r="D46" s="36">
        <v>52</v>
      </c>
      <c r="E46" s="59">
        <f>VLOOKUP(C46,Items!$A$6:$B$284, 2,0)</f>
        <v>1</v>
      </c>
      <c r="F46" s="92"/>
      <c r="G46" s="36"/>
      <c r="H46" s="93"/>
      <c r="I46" s="90"/>
      <c r="J46" s="36"/>
      <c r="K46" s="70"/>
      <c r="L46" s="112">
        <f t="shared" si="6"/>
        <v>52</v>
      </c>
      <c r="M46" s="92">
        <v>20</v>
      </c>
      <c r="N46" s="36">
        <f t="shared" si="0"/>
        <v>40</v>
      </c>
      <c r="O46" s="36">
        <f t="shared" si="1"/>
        <v>-12</v>
      </c>
      <c r="P46" s="95">
        <f t="shared" si="2"/>
        <v>-0.6</v>
      </c>
      <c r="Q46" s="92">
        <v>28</v>
      </c>
      <c r="R46" s="36">
        <f t="shared" si="3"/>
        <v>56</v>
      </c>
      <c r="S46" s="36">
        <f t="shared" si="4"/>
        <v>4</v>
      </c>
      <c r="T46" s="95">
        <f t="shared" si="5"/>
        <v>0.14285714285714285</v>
      </c>
    </row>
    <row r="47" spans="1:20" ht="15.75" customHeight="1" x14ac:dyDescent="0.25">
      <c r="A47" s="97" t="s">
        <v>244</v>
      </c>
      <c r="B47" s="91">
        <f>VLOOKUP(A47,Items!$A$6:$B$284, 2,0)</f>
        <v>2</v>
      </c>
      <c r="C47" s="61" t="s">
        <v>209</v>
      </c>
      <c r="D47" s="36">
        <v>52</v>
      </c>
      <c r="E47" s="59">
        <f>VLOOKUP(C47,Items!$A$6:$B$284, 2,0)</f>
        <v>1</v>
      </c>
      <c r="F47" s="92"/>
      <c r="G47" s="36"/>
      <c r="H47" s="93"/>
      <c r="I47" s="90"/>
      <c r="J47" s="36"/>
      <c r="K47" s="70"/>
      <c r="L47" s="112">
        <f t="shared" si="6"/>
        <v>52</v>
      </c>
      <c r="M47" s="92">
        <v>20</v>
      </c>
      <c r="N47" s="36">
        <f t="shared" si="0"/>
        <v>40</v>
      </c>
      <c r="O47" s="36">
        <f t="shared" si="1"/>
        <v>-12</v>
      </c>
      <c r="P47" s="95">
        <f t="shared" si="2"/>
        <v>-0.6</v>
      </c>
      <c r="Q47" s="92">
        <v>28</v>
      </c>
      <c r="R47" s="36">
        <f t="shared" si="3"/>
        <v>56</v>
      </c>
      <c r="S47" s="36">
        <f t="shared" si="4"/>
        <v>4</v>
      </c>
      <c r="T47" s="95">
        <f t="shared" si="5"/>
        <v>0.14285714285714285</v>
      </c>
    </row>
    <row r="48" spans="1:20" ht="15.75" customHeight="1" x14ac:dyDescent="0.25">
      <c r="A48" s="97" t="s">
        <v>245</v>
      </c>
      <c r="B48" s="91">
        <f>VLOOKUP(A48,Items!$A$6:$B$284, 2,0)</f>
        <v>1</v>
      </c>
      <c r="C48" s="61" t="s">
        <v>209</v>
      </c>
      <c r="D48" s="36">
        <v>52</v>
      </c>
      <c r="E48" s="59">
        <f>VLOOKUP(C48,Items!$A$6:$B$284, 2,0)</f>
        <v>1</v>
      </c>
      <c r="F48" s="92"/>
      <c r="G48" s="36"/>
      <c r="H48" s="93"/>
      <c r="I48" s="90"/>
      <c r="J48" s="36"/>
      <c r="K48" s="70"/>
      <c r="L48" s="112">
        <f t="shared" si="6"/>
        <v>52</v>
      </c>
      <c r="M48" s="92">
        <v>50</v>
      </c>
      <c r="N48" s="36">
        <f t="shared" si="0"/>
        <v>50</v>
      </c>
      <c r="O48" s="36">
        <f t="shared" si="1"/>
        <v>-2</v>
      </c>
      <c r="P48" s="95">
        <f t="shared" si="2"/>
        <v>-0.04</v>
      </c>
      <c r="Q48" s="92">
        <v>65</v>
      </c>
      <c r="R48" s="36">
        <f t="shared" si="3"/>
        <v>65</v>
      </c>
      <c r="S48" s="36">
        <f t="shared" si="4"/>
        <v>13</v>
      </c>
      <c r="T48" s="95">
        <f t="shared" si="5"/>
        <v>0.2</v>
      </c>
    </row>
    <row r="49" spans="1:20" ht="15.75" customHeight="1" x14ac:dyDescent="0.25">
      <c r="A49" s="97" t="s">
        <v>206</v>
      </c>
      <c r="B49" s="91">
        <f>VLOOKUP(A49,Items!$A$6:$B$284, 2,0)</f>
        <v>1</v>
      </c>
      <c r="C49" s="61" t="s">
        <v>209</v>
      </c>
      <c r="D49" s="36">
        <v>52</v>
      </c>
      <c r="E49" s="59">
        <f>VLOOKUP(C49,Items!$A$6:$B$284, 2,0)</f>
        <v>1</v>
      </c>
      <c r="F49" s="92"/>
      <c r="G49" s="36"/>
      <c r="H49" s="93"/>
      <c r="I49" s="90"/>
      <c r="J49" s="36"/>
      <c r="K49" s="70"/>
      <c r="L49" s="112">
        <f t="shared" si="6"/>
        <v>52</v>
      </c>
      <c r="M49" s="92">
        <v>20</v>
      </c>
      <c r="N49" s="36">
        <f t="shared" si="0"/>
        <v>20</v>
      </c>
      <c r="O49" s="36">
        <f t="shared" si="1"/>
        <v>-32</v>
      </c>
      <c r="P49" s="95">
        <f t="shared" si="2"/>
        <v>-1.6</v>
      </c>
      <c r="Q49" s="92">
        <v>28</v>
      </c>
      <c r="R49" s="36">
        <f t="shared" si="3"/>
        <v>28</v>
      </c>
      <c r="S49" s="36">
        <f t="shared" si="4"/>
        <v>-24</v>
      </c>
      <c r="T49" s="95">
        <f t="shared" si="5"/>
        <v>-0.8571428571428571</v>
      </c>
    </row>
    <row r="50" spans="1:20" ht="15.75" customHeight="1" x14ac:dyDescent="0.25">
      <c r="A50" s="97" t="s">
        <v>246</v>
      </c>
      <c r="B50" s="91">
        <f>VLOOKUP(A50,Items!$A$6:$B$284, 2,0)</f>
        <v>2</v>
      </c>
      <c r="C50" s="61" t="s">
        <v>209</v>
      </c>
      <c r="D50" s="36">
        <v>52</v>
      </c>
      <c r="E50" s="59">
        <f>VLOOKUP(C50,Items!$A$6:$B$284, 2,0)</f>
        <v>1</v>
      </c>
      <c r="F50" s="92"/>
      <c r="G50" s="36"/>
      <c r="H50" s="93"/>
      <c r="I50" s="90"/>
      <c r="J50" s="36"/>
      <c r="K50" s="70"/>
      <c r="L50" s="112">
        <f t="shared" si="6"/>
        <v>52</v>
      </c>
      <c r="M50" s="92">
        <v>20</v>
      </c>
      <c r="N50" s="36">
        <f t="shared" si="0"/>
        <v>40</v>
      </c>
      <c r="O50" s="36">
        <f t="shared" si="1"/>
        <v>-12</v>
      </c>
      <c r="P50" s="95">
        <f t="shared" si="2"/>
        <v>-0.6</v>
      </c>
      <c r="Q50" s="92">
        <v>28</v>
      </c>
      <c r="R50" s="36">
        <f t="shared" si="3"/>
        <v>56</v>
      </c>
      <c r="S50" s="36">
        <f t="shared" si="4"/>
        <v>4</v>
      </c>
      <c r="T50" s="95">
        <f t="shared" si="5"/>
        <v>0.14285714285714285</v>
      </c>
    </row>
    <row r="51" spans="1:20" ht="15.75" customHeight="1" x14ac:dyDescent="0.25">
      <c r="A51" s="97" t="s">
        <v>247</v>
      </c>
      <c r="B51" s="91">
        <f>VLOOKUP(A51,Items!$A$6:$B$284, 2,0)</f>
        <v>2</v>
      </c>
      <c r="C51" s="61" t="s">
        <v>209</v>
      </c>
      <c r="D51" s="36">
        <v>52</v>
      </c>
      <c r="E51" s="59">
        <f>VLOOKUP(C51,Items!$A$6:$B$284, 2,0)</f>
        <v>1</v>
      </c>
      <c r="F51" s="92"/>
      <c r="G51" s="36"/>
      <c r="H51" s="93"/>
      <c r="I51" s="90"/>
      <c r="J51" s="36"/>
      <c r="K51" s="70"/>
      <c r="L51" s="112">
        <f t="shared" si="6"/>
        <v>52</v>
      </c>
      <c r="M51" s="92">
        <v>20</v>
      </c>
      <c r="N51" s="36">
        <f t="shared" si="0"/>
        <v>40</v>
      </c>
      <c r="O51" s="36">
        <f t="shared" si="1"/>
        <v>-12</v>
      </c>
      <c r="P51" s="95">
        <f t="shared" si="2"/>
        <v>-0.6</v>
      </c>
      <c r="Q51" s="92">
        <v>28</v>
      </c>
      <c r="R51" s="36">
        <f t="shared" si="3"/>
        <v>56</v>
      </c>
      <c r="S51" s="36">
        <f t="shared" si="4"/>
        <v>4</v>
      </c>
      <c r="T51" s="95">
        <f t="shared" si="5"/>
        <v>0.14285714285714285</v>
      </c>
    </row>
    <row r="52" spans="1:20" ht="15.75" customHeight="1" x14ac:dyDescent="0.3">
      <c r="A52" s="394" t="s">
        <v>248</v>
      </c>
      <c r="B52" s="395" t="s">
        <v>580</v>
      </c>
      <c r="C52" s="318"/>
      <c r="D52" s="319"/>
      <c r="E52" s="329"/>
      <c r="F52" s="396"/>
      <c r="G52" s="319"/>
      <c r="H52" s="397"/>
      <c r="I52" s="398"/>
      <c r="J52" s="319"/>
      <c r="K52" s="320"/>
      <c r="L52" s="399"/>
      <c r="M52" s="396"/>
      <c r="N52" s="319"/>
      <c r="O52" s="319"/>
      <c r="P52" s="400"/>
      <c r="Q52" s="396"/>
      <c r="R52" s="319"/>
      <c r="S52" s="319"/>
      <c r="T52" s="400"/>
    </row>
    <row r="53" spans="1:20" ht="15.75" customHeight="1" x14ac:dyDescent="0.25">
      <c r="A53" s="97" t="s">
        <v>190</v>
      </c>
      <c r="B53" s="91">
        <f>VLOOKUP(A53,Items!$A$6:$B$284, 2,0)</f>
        <v>8</v>
      </c>
      <c r="C53" s="61" t="s">
        <v>209</v>
      </c>
      <c r="D53" s="36">
        <v>68</v>
      </c>
      <c r="E53" s="59">
        <f>VLOOKUP(C53,Items!$A$6:$B$284, 2,0)</f>
        <v>1</v>
      </c>
      <c r="F53" s="92"/>
      <c r="G53" s="36"/>
      <c r="H53" s="93"/>
      <c r="I53" s="90"/>
      <c r="J53" s="36"/>
      <c r="K53" s="70"/>
      <c r="L53" s="112">
        <f t="shared" ref="L53" si="7">E53*D53+H53*G53+K53*J53</f>
        <v>68</v>
      </c>
      <c r="M53" s="92">
        <v>7</v>
      </c>
      <c r="N53" s="36">
        <f t="shared" ref="N53:N64" si="8">B53*M53</f>
        <v>56</v>
      </c>
      <c r="O53" s="36">
        <f t="shared" ref="O53:O64" si="9">N53-L53</f>
        <v>-12</v>
      </c>
      <c r="P53" s="95">
        <f t="shared" ref="P53:P64" si="10">O53/M53</f>
        <v>-1.7142857142857142</v>
      </c>
      <c r="Q53" s="92">
        <v>10</v>
      </c>
      <c r="R53" s="36">
        <f t="shared" ref="R53:R64" si="11">Q53*B53</f>
        <v>80</v>
      </c>
      <c r="S53" s="36">
        <f t="shared" ref="S53:S64" si="12">R53-L53</f>
        <v>12</v>
      </c>
      <c r="T53" s="95">
        <f t="shared" ref="T53:T64" si="13">S53/Q53</f>
        <v>1.2</v>
      </c>
    </row>
    <row r="54" spans="1:20" ht="15.75" customHeight="1" x14ac:dyDescent="0.25">
      <c r="A54" s="97" t="s">
        <v>211</v>
      </c>
      <c r="B54" s="91">
        <f>VLOOKUP(A54,Items!$A$6:$B$284, 2,0)</f>
        <v>8</v>
      </c>
      <c r="C54" s="61" t="s">
        <v>209</v>
      </c>
      <c r="D54" s="36">
        <v>68</v>
      </c>
      <c r="E54" s="59">
        <f>VLOOKUP(C54,Items!$A$6:$B$284, 2,0)</f>
        <v>1</v>
      </c>
      <c r="F54" s="92"/>
      <c r="G54" s="36"/>
      <c r="H54" s="93"/>
      <c r="I54" s="90"/>
      <c r="J54" s="36"/>
      <c r="K54" s="70"/>
      <c r="L54" s="112">
        <f t="shared" ref="L54:L64" si="14">E54*D54+H54*G54+K54*J54</f>
        <v>68</v>
      </c>
      <c r="M54" s="92">
        <v>7</v>
      </c>
      <c r="N54" s="36">
        <f t="shared" si="8"/>
        <v>56</v>
      </c>
      <c r="O54" s="36">
        <f t="shared" si="9"/>
        <v>-12</v>
      </c>
      <c r="P54" s="95">
        <f t="shared" si="10"/>
        <v>-1.7142857142857142</v>
      </c>
      <c r="Q54" s="92">
        <v>10</v>
      </c>
      <c r="R54" s="36">
        <f t="shared" si="11"/>
        <v>80</v>
      </c>
      <c r="S54" s="36">
        <f t="shared" si="12"/>
        <v>12</v>
      </c>
      <c r="T54" s="95">
        <f t="shared" si="13"/>
        <v>1.2</v>
      </c>
    </row>
    <row r="55" spans="1:20" ht="15.75" customHeight="1" x14ac:dyDescent="0.25">
      <c r="A55" s="97" t="s">
        <v>249</v>
      </c>
      <c r="B55" s="91">
        <f>VLOOKUP(A55,Items!$A$6:$B$284, 2,0)</f>
        <v>8</v>
      </c>
      <c r="C55" s="61" t="s">
        <v>209</v>
      </c>
      <c r="D55" s="36">
        <v>68</v>
      </c>
      <c r="E55" s="59">
        <f>VLOOKUP(C55,Items!$A$6:$B$284, 2,0)</f>
        <v>1</v>
      </c>
      <c r="F55" s="92"/>
      <c r="G55" s="36"/>
      <c r="H55" s="93"/>
      <c r="I55" s="90"/>
      <c r="J55" s="36"/>
      <c r="K55" s="70"/>
      <c r="L55" s="112">
        <f t="shared" si="14"/>
        <v>68</v>
      </c>
      <c r="M55" s="92">
        <v>7</v>
      </c>
      <c r="N55" s="36">
        <f t="shared" si="8"/>
        <v>56</v>
      </c>
      <c r="O55" s="36">
        <f t="shared" si="9"/>
        <v>-12</v>
      </c>
      <c r="P55" s="95">
        <f t="shared" si="10"/>
        <v>-1.7142857142857142</v>
      </c>
      <c r="Q55" s="92">
        <v>10</v>
      </c>
      <c r="R55" s="36">
        <f t="shared" si="11"/>
        <v>80</v>
      </c>
      <c r="S55" s="36">
        <f t="shared" si="12"/>
        <v>12</v>
      </c>
      <c r="T55" s="95">
        <f t="shared" si="13"/>
        <v>1.2</v>
      </c>
    </row>
    <row r="56" spans="1:20" ht="15.75" customHeight="1" x14ac:dyDescent="0.25">
      <c r="A56" s="97" t="s">
        <v>212</v>
      </c>
      <c r="B56" s="91">
        <f>VLOOKUP(A56,Items!$A$6:$B$284, 2,0)</f>
        <v>6</v>
      </c>
      <c r="C56" s="61" t="s">
        <v>209</v>
      </c>
      <c r="D56" s="36">
        <v>80</v>
      </c>
      <c r="E56" s="59">
        <f>VLOOKUP(C56,Items!$A$6:$B$284, 2,0)</f>
        <v>1</v>
      </c>
      <c r="F56" s="92"/>
      <c r="G56" s="36"/>
      <c r="H56" s="93"/>
      <c r="I56" s="90"/>
      <c r="J56" s="36"/>
      <c r="K56" s="70"/>
      <c r="L56" s="112">
        <f t="shared" si="14"/>
        <v>80</v>
      </c>
      <c r="M56" s="92">
        <v>9</v>
      </c>
      <c r="N56" s="36">
        <f t="shared" si="8"/>
        <v>54</v>
      </c>
      <c r="O56" s="36">
        <f t="shared" si="9"/>
        <v>-26</v>
      </c>
      <c r="P56" s="95">
        <f t="shared" si="10"/>
        <v>-2.8888888888888888</v>
      </c>
      <c r="Q56" s="92">
        <v>11</v>
      </c>
      <c r="R56" s="36">
        <f t="shared" si="11"/>
        <v>66</v>
      </c>
      <c r="S56" s="36">
        <f t="shared" si="12"/>
        <v>-14</v>
      </c>
      <c r="T56" s="95">
        <f t="shared" si="13"/>
        <v>-1.2727272727272727</v>
      </c>
    </row>
    <row r="57" spans="1:20" ht="15.75" customHeight="1" x14ac:dyDescent="0.25">
      <c r="A57" s="97" t="s">
        <v>250</v>
      </c>
      <c r="B57" s="91">
        <f>VLOOKUP(A57,Items!$A$6:$B$284, 2,0)</f>
        <v>8</v>
      </c>
      <c r="C57" s="61" t="s">
        <v>209</v>
      </c>
      <c r="D57" s="36">
        <v>12</v>
      </c>
      <c r="E57" s="59">
        <f>VLOOKUP(C57,Items!$A$6:$B$284, 2,0)</f>
        <v>1</v>
      </c>
      <c r="F57" s="92"/>
      <c r="G57" s="36"/>
      <c r="H57" s="93"/>
      <c r="I57" s="90"/>
      <c r="J57" s="36"/>
      <c r="K57" s="70"/>
      <c r="L57" s="112">
        <f t="shared" si="14"/>
        <v>12</v>
      </c>
      <c r="M57" s="92">
        <v>1</v>
      </c>
      <c r="N57" s="36">
        <f t="shared" si="8"/>
        <v>8</v>
      </c>
      <c r="O57" s="36">
        <f t="shared" si="9"/>
        <v>-4</v>
      </c>
      <c r="P57" s="95">
        <f t="shared" si="10"/>
        <v>-4</v>
      </c>
      <c r="Q57" s="92">
        <v>2</v>
      </c>
      <c r="R57" s="36">
        <f t="shared" si="11"/>
        <v>16</v>
      </c>
      <c r="S57" s="36">
        <f t="shared" si="12"/>
        <v>4</v>
      </c>
      <c r="T57" s="95">
        <f t="shared" si="13"/>
        <v>2</v>
      </c>
    </row>
    <row r="58" spans="1:20" ht="15.75" customHeight="1" x14ac:dyDescent="0.25">
      <c r="A58" s="97" t="s">
        <v>9</v>
      </c>
      <c r="B58" s="91">
        <f>VLOOKUP(A58,Items!$A$6:$B$284, 2,0)</f>
        <v>1</v>
      </c>
      <c r="C58" s="61" t="s">
        <v>209</v>
      </c>
      <c r="D58" s="36">
        <v>540</v>
      </c>
      <c r="E58" s="59">
        <f>VLOOKUP(C58,Items!$A$6:$B$284, 2,0)</f>
        <v>1</v>
      </c>
      <c r="F58" s="92"/>
      <c r="G58" s="36"/>
      <c r="H58" s="93"/>
      <c r="I58" s="90"/>
      <c r="J58" s="36"/>
      <c r="K58" s="70"/>
      <c r="L58" s="112">
        <f t="shared" si="14"/>
        <v>540</v>
      </c>
      <c r="M58" s="92">
        <v>160</v>
      </c>
      <c r="N58" s="36">
        <f t="shared" si="8"/>
        <v>160</v>
      </c>
      <c r="O58" s="36">
        <f t="shared" si="9"/>
        <v>-380</v>
      </c>
      <c r="P58" s="95">
        <f t="shared" si="10"/>
        <v>-2.375</v>
      </c>
      <c r="Q58" s="92">
        <v>200</v>
      </c>
      <c r="R58" s="36">
        <f t="shared" si="11"/>
        <v>200</v>
      </c>
      <c r="S58" s="36">
        <f t="shared" si="12"/>
        <v>-340</v>
      </c>
      <c r="T58" s="95">
        <f t="shared" si="13"/>
        <v>-1.7</v>
      </c>
    </row>
    <row r="59" spans="1:20" ht="15.75" customHeight="1" x14ac:dyDescent="0.25">
      <c r="A59" s="97" t="s">
        <v>189</v>
      </c>
      <c r="B59" s="91">
        <f>VLOOKUP(A59,Items!$A$6:$B$284, 2,0)</f>
        <v>4</v>
      </c>
      <c r="C59" s="61" t="s">
        <v>209</v>
      </c>
      <c r="D59" s="36">
        <v>10</v>
      </c>
      <c r="E59" s="59">
        <f>VLOOKUP(C59,Items!$A$6:$B$284, 2,0)</f>
        <v>1</v>
      </c>
      <c r="F59" s="92"/>
      <c r="G59" s="36"/>
      <c r="H59" s="93"/>
      <c r="I59" s="90"/>
      <c r="J59" s="36"/>
      <c r="K59" s="70"/>
      <c r="L59" s="112">
        <f t="shared" si="14"/>
        <v>10</v>
      </c>
      <c r="M59" s="92">
        <v>2</v>
      </c>
      <c r="N59" s="36">
        <f t="shared" si="8"/>
        <v>8</v>
      </c>
      <c r="O59" s="36">
        <f t="shared" si="9"/>
        <v>-2</v>
      </c>
      <c r="P59" s="95">
        <f t="shared" si="10"/>
        <v>-1</v>
      </c>
      <c r="Q59" s="92">
        <v>3</v>
      </c>
      <c r="R59" s="36">
        <f t="shared" si="11"/>
        <v>12</v>
      </c>
      <c r="S59" s="36">
        <f t="shared" si="12"/>
        <v>2</v>
      </c>
      <c r="T59" s="95">
        <f t="shared" si="13"/>
        <v>0.66666666666666663</v>
      </c>
    </row>
    <row r="60" spans="1:20" ht="15.75" customHeight="1" x14ac:dyDescent="0.25">
      <c r="A60" s="97" t="s">
        <v>16</v>
      </c>
      <c r="B60" s="91">
        <f>VLOOKUP(A60,Items!$A$6:$B$284, 2,0)</f>
        <v>1</v>
      </c>
      <c r="C60" s="61" t="s">
        <v>209</v>
      </c>
      <c r="D60" s="36">
        <v>19</v>
      </c>
      <c r="E60" s="59">
        <f>VLOOKUP(C60,Items!$A$6:$B$284, 2,0)</f>
        <v>1</v>
      </c>
      <c r="F60" s="92"/>
      <c r="G60" s="36"/>
      <c r="H60" s="93"/>
      <c r="I60" s="90"/>
      <c r="J60" s="36"/>
      <c r="K60" s="70"/>
      <c r="L60" s="112">
        <f t="shared" si="14"/>
        <v>19</v>
      </c>
      <c r="M60" s="92">
        <v>16</v>
      </c>
      <c r="N60" s="36">
        <f t="shared" si="8"/>
        <v>16</v>
      </c>
      <c r="O60" s="36">
        <f t="shared" si="9"/>
        <v>-3</v>
      </c>
      <c r="P60" s="95">
        <f t="shared" si="10"/>
        <v>-0.1875</v>
      </c>
      <c r="Q60" s="92">
        <v>22</v>
      </c>
      <c r="R60" s="36">
        <f t="shared" si="11"/>
        <v>22</v>
      </c>
      <c r="S60" s="36">
        <f t="shared" si="12"/>
        <v>3</v>
      </c>
      <c r="T60" s="95">
        <f t="shared" si="13"/>
        <v>0.13636363636363635</v>
      </c>
    </row>
    <row r="61" spans="1:20" ht="15.75" customHeight="1" x14ac:dyDescent="0.25">
      <c r="A61" s="97" t="s">
        <v>213</v>
      </c>
      <c r="B61" s="91">
        <f>VLOOKUP(A61,Items!$A$6:$B$284, 2,0)</f>
        <v>35</v>
      </c>
      <c r="C61" s="61" t="s">
        <v>209</v>
      </c>
      <c r="D61" s="36">
        <v>53</v>
      </c>
      <c r="E61" s="59">
        <f>VLOOKUP(C61,Items!$A$6:$B$284, 2,0)</f>
        <v>1</v>
      </c>
      <c r="F61" s="92"/>
      <c r="G61" s="36"/>
      <c r="H61" s="93"/>
      <c r="I61" s="90"/>
      <c r="J61" s="36"/>
      <c r="K61" s="70"/>
      <c r="L61" s="112">
        <f t="shared" si="14"/>
        <v>53</v>
      </c>
      <c r="M61" s="92">
        <v>1</v>
      </c>
      <c r="N61" s="36">
        <f t="shared" si="8"/>
        <v>35</v>
      </c>
      <c r="O61" s="36">
        <f t="shared" si="9"/>
        <v>-18</v>
      </c>
      <c r="P61" s="95">
        <f t="shared" si="10"/>
        <v>-18</v>
      </c>
      <c r="Q61" s="92">
        <v>2</v>
      </c>
      <c r="R61" s="36">
        <f t="shared" si="11"/>
        <v>70</v>
      </c>
      <c r="S61" s="36">
        <f t="shared" si="12"/>
        <v>17</v>
      </c>
      <c r="T61" s="95">
        <f t="shared" si="13"/>
        <v>8.5</v>
      </c>
    </row>
    <row r="62" spans="1:20" ht="15.75" customHeight="1" x14ac:dyDescent="0.25">
      <c r="A62" s="97" t="s">
        <v>10</v>
      </c>
      <c r="B62" s="91">
        <f>VLOOKUP(A62,Items!$A$6:$B$284, 2,0)</f>
        <v>10</v>
      </c>
      <c r="C62" s="61" t="s">
        <v>209</v>
      </c>
      <c r="D62" s="36">
        <v>50</v>
      </c>
      <c r="E62" s="59">
        <f>VLOOKUP(C62,Items!$A$6:$B$284, 2,0)</f>
        <v>1</v>
      </c>
      <c r="F62" s="92"/>
      <c r="G62" s="36"/>
      <c r="H62" s="93"/>
      <c r="I62" s="90"/>
      <c r="J62" s="36"/>
      <c r="K62" s="70"/>
      <c r="L62" s="112">
        <f t="shared" si="14"/>
        <v>50</v>
      </c>
      <c r="M62" s="92">
        <v>5</v>
      </c>
      <c r="N62" s="36">
        <f t="shared" si="8"/>
        <v>50</v>
      </c>
      <c r="O62" s="36">
        <f t="shared" si="9"/>
        <v>0</v>
      </c>
      <c r="P62" s="95">
        <f t="shared" si="10"/>
        <v>0</v>
      </c>
      <c r="Q62" s="92">
        <v>7</v>
      </c>
      <c r="R62" s="36">
        <f t="shared" si="11"/>
        <v>70</v>
      </c>
      <c r="S62" s="36">
        <f t="shared" si="12"/>
        <v>20</v>
      </c>
      <c r="T62" s="95">
        <f t="shared" si="13"/>
        <v>2.8571428571428572</v>
      </c>
    </row>
    <row r="63" spans="1:20" ht="15.75" customHeight="1" x14ac:dyDescent="0.25">
      <c r="A63" s="97" t="s">
        <v>251</v>
      </c>
      <c r="B63" s="91">
        <f>VLOOKUP(A63,Items!$A$6:$B$284, 2,0)</f>
        <v>15</v>
      </c>
      <c r="C63" s="61" t="s">
        <v>209</v>
      </c>
      <c r="D63" s="36">
        <v>23</v>
      </c>
      <c r="E63" s="59">
        <f>VLOOKUP(C63,Items!$A$6:$B$284, 2,0)</f>
        <v>1</v>
      </c>
      <c r="F63" s="92"/>
      <c r="G63" s="36"/>
      <c r="H63" s="93"/>
      <c r="I63" s="90"/>
      <c r="J63" s="36"/>
      <c r="K63" s="70"/>
      <c r="L63" s="112">
        <f t="shared" si="14"/>
        <v>23</v>
      </c>
      <c r="M63" s="92">
        <v>1</v>
      </c>
      <c r="N63" s="36">
        <f t="shared" si="8"/>
        <v>15</v>
      </c>
      <c r="O63" s="36">
        <f t="shared" si="9"/>
        <v>-8</v>
      </c>
      <c r="P63" s="95">
        <f t="shared" si="10"/>
        <v>-8</v>
      </c>
      <c r="Q63" s="92">
        <v>2</v>
      </c>
      <c r="R63" s="36">
        <f t="shared" si="11"/>
        <v>30</v>
      </c>
      <c r="S63" s="36">
        <f t="shared" si="12"/>
        <v>7</v>
      </c>
      <c r="T63" s="95">
        <f t="shared" si="13"/>
        <v>3.5</v>
      </c>
    </row>
    <row r="64" spans="1:20" ht="15.75" customHeight="1" x14ac:dyDescent="0.25">
      <c r="A64" s="97" t="s">
        <v>214</v>
      </c>
      <c r="B64" s="91">
        <f>VLOOKUP(A64,Items!$A$6:$B$284, 2,0)</f>
        <v>15</v>
      </c>
      <c r="C64" s="61" t="s">
        <v>209</v>
      </c>
      <c r="D64" s="36">
        <v>23</v>
      </c>
      <c r="E64" s="59">
        <f>VLOOKUP(C64,Items!$A$6:$B$284, 2,0)</f>
        <v>1</v>
      </c>
      <c r="F64" s="92"/>
      <c r="G64" s="36"/>
      <c r="H64" s="93"/>
      <c r="I64" s="90"/>
      <c r="J64" s="36"/>
      <c r="K64" s="70"/>
      <c r="L64" s="112">
        <f t="shared" si="14"/>
        <v>23</v>
      </c>
      <c r="M64" s="92">
        <v>1</v>
      </c>
      <c r="N64" s="36">
        <f t="shared" si="8"/>
        <v>15</v>
      </c>
      <c r="O64" s="36">
        <f t="shared" si="9"/>
        <v>-8</v>
      </c>
      <c r="P64" s="95">
        <f t="shared" si="10"/>
        <v>-8</v>
      </c>
      <c r="Q64" s="92">
        <v>2</v>
      </c>
      <c r="R64" s="36">
        <f t="shared" si="11"/>
        <v>30</v>
      </c>
      <c r="S64" s="36">
        <f t="shared" si="12"/>
        <v>7</v>
      </c>
      <c r="T64" s="95">
        <f t="shared" si="13"/>
        <v>3.5</v>
      </c>
    </row>
    <row r="65" spans="1:20" ht="15.75" customHeight="1" x14ac:dyDescent="0.3">
      <c r="A65" s="394" t="s">
        <v>252</v>
      </c>
      <c r="B65" s="395" t="s">
        <v>580</v>
      </c>
      <c r="C65" s="318"/>
      <c r="D65" s="319"/>
      <c r="E65" s="329"/>
      <c r="F65" s="396"/>
      <c r="G65" s="319"/>
      <c r="H65" s="397"/>
      <c r="I65" s="398"/>
      <c r="J65" s="319"/>
      <c r="K65" s="320"/>
      <c r="L65" s="399"/>
      <c r="M65" s="396"/>
      <c r="N65" s="319"/>
      <c r="O65" s="319"/>
      <c r="P65" s="400"/>
      <c r="Q65" s="396"/>
      <c r="R65" s="319"/>
      <c r="S65" s="319"/>
      <c r="T65" s="400"/>
    </row>
    <row r="66" spans="1:20" ht="15.75" customHeight="1" x14ac:dyDescent="0.25">
      <c r="A66" s="97" t="s">
        <v>218</v>
      </c>
      <c r="B66" s="91">
        <f>VLOOKUP(A66,Items!$A$6:$B$284, 2,0)</f>
        <v>10</v>
      </c>
      <c r="C66" s="61" t="s">
        <v>210</v>
      </c>
      <c r="D66" s="36">
        <v>17</v>
      </c>
      <c r="E66" s="59">
        <f>VLOOKUP(C66,Items!$A$6:$B$284, 2,0)</f>
        <v>10</v>
      </c>
      <c r="F66" s="92"/>
      <c r="G66" s="36"/>
      <c r="H66" s="93"/>
      <c r="I66" s="90"/>
      <c r="J66" s="36"/>
      <c r="K66" s="70"/>
      <c r="L66" s="112">
        <f t="shared" ref="L66" si="15">E66*D66+H66*G66+K66*J66</f>
        <v>170</v>
      </c>
      <c r="M66" s="92">
        <v>7</v>
      </c>
      <c r="N66" s="36">
        <f t="shared" ref="N66:N76" si="16">B66*M66</f>
        <v>70</v>
      </c>
      <c r="O66" s="36">
        <f t="shared" ref="O66:O76" si="17">N66-L66</f>
        <v>-100</v>
      </c>
      <c r="P66" s="95">
        <f t="shared" ref="P66:P76" si="18">O66/M66</f>
        <v>-14.285714285714286</v>
      </c>
      <c r="Q66" s="92">
        <v>10</v>
      </c>
      <c r="R66" s="36">
        <f t="shared" ref="R66:R76" si="19">Q66*B66</f>
        <v>100</v>
      </c>
      <c r="S66" s="36">
        <f t="shared" ref="S66:S76" si="20">R66-L66</f>
        <v>-70</v>
      </c>
      <c r="T66" s="95">
        <f t="shared" ref="T66:T76" si="21">S66/Q66</f>
        <v>-7</v>
      </c>
    </row>
    <row r="67" spans="1:20" ht="15.75" customHeight="1" x14ac:dyDescent="0.25">
      <c r="A67" s="97" t="s">
        <v>216</v>
      </c>
      <c r="B67" s="91">
        <f>VLOOKUP(A67,Items!$A$6:$B$284, 2,0)</f>
        <v>10</v>
      </c>
      <c r="C67" s="61" t="s">
        <v>210</v>
      </c>
      <c r="D67" s="36">
        <v>17</v>
      </c>
      <c r="E67" s="59">
        <f>VLOOKUP(C67,Items!$A$6:$B$284, 2,0)</f>
        <v>10</v>
      </c>
      <c r="F67" s="92"/>
      <c r="G67" s="36"/>
      <c r="H67" s="93"/>
      <c r="I67" s="90"/>
      <c r="J67" s="36"/>
      <c r="K67" s="70"/>
      <c r="L67" s="112">
        <f t="shared" ref="L67:L76" si="22">E67*D67+H67*G67+K67*J67</f>
        <v>170</v>
      </c>
      <c r="M67" s="92">
        <v>7</v>
      </c>
      <c r="N67" s="36">
        <f t="shared" si="16"/>
        <v>70</v>
      </c>
      <c r="O67" s="36">
        <f t="shared" si="17"/>
        <v>-100</v>
      </c>
      <c r="P67" s="95">
        <f t="shared" si="18"/>
        <v>-14.285714285714286</v>
      </c>
      <c r="Q67" s="92">
        <v>10</v>
      </c>
      <c r="R67" s="36">
        <f t="shared" si="19"/>
        <v>100</v>
      </c>
      <c r="S67" s="36">
        <f t="shared" si="20"/>
        <v>-70</v>
      </c>
      <c r="T67" s="95">
        <f t="shared" si="21"/>
        <v>-7</v>
      </c>
    </row>
    <row r="68" spans="1:20" ht="15.75" customHeight="1" x14ac:dyDescent="0.25">
      <c r="A68" s="97" t="s">
        <v>217</v>
      </c>
      <c r="B68" s="91">
        <f>VLOOKUP(A68,Items!$A$6:$B$284, 2,0)</f>
        <v>10</v>
      </c>
      <c r="C68" s="61" t="s">
        <v>210</v>
      </c>
      <c r="D68" s="36">
        <v>17</v>
      </c>
      <c r="E68" s="59">
        <f>VLOOKUP(C68,Items!$A$6:$B$284, 2,0)</f>
        <v>10</v>
      </c>
      <c r="F68" s="92"/>
      <c r="G68" s="36"/>
      <c r="H68" s="93"/>
      <c r="I68" s="90"/>
      <c r="J68" s="36"/>
      <c r="K68" s="70"/>
      <c r="L68" s="112">
        <f t="shared" si="22"/>
        <v>170</v>
      </c>
      <c r="M68" s="92">
        <v>7</v>
      </c>
      <c r="N68" s="36">
        <f t="shared" si="16"/>
        <v>70</v>
      </c>
      <c r="O68" s="36">
        <f t="shared" si="17"/>
        <v>-100</v>
      </c>
      <c r="P68" s="95">
        <f t="shared" si="18"/>
        <v>-14.285714285714286</v>
      </c>
      <c r="Q68" s="92">
        <v>10</v>
      </c>
      <c r="R68" s="36">
        <f t="shared" si="19"/>
        <v>100</v>
      </c>
      <c r="S68" s="36">
        <f t="shared" si="20"/>
        <v>-70</v>
      </c>
      <c r="T68" s="95">
        <f t="shared" si="21"/>
        <v>-7</v>
      </c>
    </row>
    <row r="69" spans="1:20" ht="15.75" customHeight="1" x14ac:dyDescent="0.25">
      <c r="A69" s="97" t="s">
        <v>82</v>
      </c>
      <c r="B69" s="91">
        <f>VLOOKUP(A69,Items!$A$6:$B$284, 2,0)</f>
        <v>10</v>
      </c>
      <c r="C69" s="61" t="s">
        <v>210</v>
      </c>
      <c r="D69" s="36">
        <v>20</v>
      </c>
      <c r="E69" s="59">
        <f>VLOOKUP(C69,Items!$A$6:$B$284, 2,0)</f>
        <v>10</v>
      </c>
      <c r="F69" s="92"/>
      <c r="G69" s="36"/>
      <c r="H69" s="93"/>
      <c r="I69" s="90"/>
      <c r="J69" s="36"/>
      <c r="K69" s="70"/>
      <c r="L69" s="112">
        <f t="shared" si="22"/>
        <v>200</v>
      </c>
      <c r="M69" s="92">
        <v>7</v>
      </c>
      <c r="N69" s="36">
        <f t="shared" si="16"/>
        <v>70</v>
      </c>
      <c r="O69" s="36">
        <f t="shared" si="17"/>
        <v>-130</v>
      </c>
      <c r="P69" s="95">
        <f t="shared" si="18"/>
        <v>-18.571428571428573</v>
      </c>
      <c r="Q69" s="92">
        <v>10</v>
      </c>
      <c r="R69" s="36">
        <f t="shared" si="19"/>
        <v>100</v>
      </c>
      <c r="S69" s="36">
        <f t="shared" si="20"/>
        <v>-100</v>
      </c>
      <c r="T69" s="95">
        <f t="shared" si="21"/>
        <v>-10</v>
      </c>
    </row>
    <row r="70" spans="1:20" ht="15.75" customHeight="1" x14ac:dyDescent="0.25">
      <c r="A70" s="97" t="s">
        <v>215</v>
      </c>
      <c r="B70" s="91">
        <f>VLOOKUP(A70,Items!$A$6:$B$284, 2,0)</f>
        <v>10</v>
      </c>
      <c r="C70" s="61" t="s">
        <v>210</v>
      </c>
      <c r="D70" s="36">
        <v>17</v>
      </c>
      <c r="E70" s="59">
        <f>VLOOKUP(C70,Items!$A$6:$B$284, 2,0)</f>
        <v>10</v>
      </c>
      <c r="F70" s="92"/>
      <c r="G70" s="36"/>
      <c r="H70" s="93"/>
      <c r="I70" s="90"/>
      <c r="J70" s="36"/>
      <c r="K70" s="70"/>
      <c r="L70" s="112">
        <f t="shared" si="22"/>
        <v>170</v>
      </c>
      <c r="M70" s="92">
        <v>7</v>
      </c>
      <c r="N70" s="36">
        <f t="shared" si="16"/>
        <v>70</v>
      </c>
      <c r="O70" s="36">
        <f t="shared" si="17"/>
        <v>-100</v>
      </c>
      <c r="P70" s="95">
        <f t="shared" si="18"/>
        <v>-14.285714285714286</v>
      </c>
      <c r="Q70" s="92">
        <v>10</v>
      </c>
      <c r="R70" s="36">
        <f t="shared" si="19"/>
        <v>100</v>
      </c>
      <c r="S70" s="36">
        <f t="shared" si="20"/>
        <v>-70</v>
      </c>
      <c r="T70" s="95">
        <f t="shared" si="21"/>
        <v>-7</v>
      </c>
    </row>
    <row r="71" spans="1:20" ht="15.75" customHeight="1" x14ac:dyDescent="0.25">
      <c r="A71" s="97" t="s">
        <v>253</v>
      </c>
      <c r="B71" s="91">
        <f>VLOOKUP(A71,Items!$A$6:$B$284, 2,0)</f>
        <v>200</v>
      </c>
      <c r="C71" s="61" t="s">
        <v>210</v>
      </c>
      <c r="D71" s="36">
        <v>40</v>
      </c>
      <c r="E71" s="59">
        <f>VLOOKUP(C71,Items!$A$6:$B$284, 2,0)</f>
        <v>10</v>
      </c>
      <c r="F71" s="92"/>
      <c r="G71" s="36"/>
      <c r="H71" s="93"/>
      <c r="I71" s="90"/>
      <c r="J71" s="36"/>
      <c r="K71" s="70"/>
      <c r="L71" s="112">
        <f t="shared" si="22"/>
        <v>400</v>
      </c>
      <c r="M71" s="92">
        <v>1</v>
      </c>
      <c r="N71" s="36">
        <f t="shared" si="16"/>
        <v>200</v>
      </c>
      <c r="O71" s="36">
        <f t="shared" si="17"/>
        <v>-200</v>
      </c>
      <c r="P71" s="96">
        <f t="shared" si="18"/>
        <v>-200</v>
      </c>
      <c r="Q71" s="92">
        <v>1</v>
      </c>
      <c r="R71" s="36">
        <f t="shared" si="19"/>
        <v>200</v>
      </c>
      <c r="S71" s="36">
        <f t="shared" si="20"/>
        <v>-200</v>
      </c>
      <c r="T71" s="96">
        <f t="shared" si="21"/>
        <v>-200</v>
      </c>
    </row>
    <row r="72" spans="1:20" ht="15.75" customHeight="1" x14ac:dyDescent="0.25">
      <c r="A72" s="97" t="s">
        <v>221</v>
      </c>
      <c r="B72" s="91">
        <f>VLOOKUP(A72,Items!$A$6:$B$284, 2,0)</f>
        <v>10</v>
      </c>
      <c r="C72" s="61" t="s">
        <v>210</v>
      </c>
      <c r="D72" s="36">
        <v>2</v>
      </c>
      <c r="E72" s="59">
        <f>VLOOKUP(C72,Items!$A$6:$B$284, 2,0)</f>
        <v>10</v>
      </c>
      <c r="F72" s="92"/>
      <c r="G72" s="36"/>
      <c r="H72" s="93"/>
      <c r="I72" s="90"/>
      <c r="J72" s="36"/>
      <c r="K72" s="70"/>
      <c r="L72" s="112">
        <f t="shared" si="22"/>
        <v>20</v>
      </c>
      <c r="M72" s="92">
        <v>1</v>
      </c>
      <c r="N72" s="36">
        <f t="shared" si="16"/>
        <v>10</v>
      </c>
      <c r="O72" s="36">
        <f t="shared" si="17"/>
        <v>-10</v>
      </c>
      <c r="P72" s="95">
        <f t="shared" si="18"/>
        <v>-10</v>
      </c>
      <c r="Q72" s="92">
        <v>2</v>
      </c>
      <c r="R72" s="36">
        <f t="shared" si="19"/>
        <v>20</v>
      </c>
      <c r="S72" s="36">
        <f t="shared" si="20"/>
        <v>0</v>
      </c>
      <c r="T72" s="95">
        <f t="shared" si="21"/>
        <v>0</v>
      </c>
    </row>
    <row r="73" spans="1:20" ht="15.75" customHeight="1" x14ac:dyDescent="0.25">
      <c r="A73" s="97" t="s">
        <v>222</v>
      </c>
      <c r="B73" s="91">
        <f>VLOOKUP(A73,Items!$A$6:$B$284, 2,0)</f>
        <v>20</v>
      </c>
      <c r="C73" s="61" t="s">
        <v>210</v>
      </c>
      <c r="D73" s="36">
        <v>6</v>
      </c>
      <c r="E73" s="59">
        <f>VLOOKUP(C73,Items!$A$6:$B$284, 2,0)</f>
        <v>10</v>
      </c>
      <c r="F73" s="92"/>
      <c r="G73" s="36"/>
      <c r="H73" s="93"/>
      <c r="I73" s="90"/>
      <c r="J73" s="36"/>
      <c r="K73" s="70"/>
      <c r="L73" s="112">
        <f t="shared" si="22"/>
        <v>60</v>
      </c>
      <c r="M73" s="92">
        <v>1</v>
      </c>
      <c r="N73" s="36">
        <f t="shared" si="16"/>
        <v>20</v>
      </c>
      <c r="O73" s="36">
        <f t="shared" si="17"/>
        <v>-40</v>
      </c>
      <c r="P73" s="95">
        <f t="shared" si="18"/>
        <v>-40</v>
      </c>
      <c r="Q73" s="92">
        <v>2</v>
      </c>
      <c r="R73" s="36">
        <f t="shared" si="19"/>
        <v>40</v>
      </c>
      <c r="S73" s="36">
        <f t="shared" si="20"/>
        <v>-20</v>
      </c>
      <c r="T73" s="95">
        <f t="shared" si="21"/>
        <v>-10</v>
      </c>
    </row>
    <row r="74" spans="1:20" ht="15.75" customHeight="1" x14ac:dyDescent="0.25">
      <c r="A74" s="97" t="s">
        <v>223</v>
      </c>
      <c r="B74" s="91">
        <f>VLOOKUP(A74,Items!$A$6:$B$284, 2,0)</f>
        <v>6</v>
      </c>
      <c r="C74" s="61" t="s">
        <v>210</v>
      </c>
      <c r="D74" s="36">
        <v>4</v>
      </c>
      <c r="E74" s="59">
        <f>VLOOKUP(C74,Items!$A$6:$B$284, 2,0)</f>
        <v>10</v>
      </c>
      <c r="F74" s="92"/>
      <c r="G74" s="36"/>
      <c r="H74" s="93"/>
      <c r="I74" s="90"/>
      <c r="J74" s="36"/>
      <c r="K74" s="70"/>
      <c r="L74" s="112">
        <f t="shared" si="22"/>
        <v>40</v>
      </c>
      <c r="M74" s="92">
        <v>3</v>
      </c>
      <c r="N74" s="36">
        <f t="shared" si="16"/>
        <v>18</v>
      </c>
      <c r="O74" s="36">
        <f t="shared" si="17"/>
        <v>-22</v>
      </c>
      <c r="P74" s="95">
        <f t="shared" si="18"/>
        <v>-7.333333333333333</v>
      </c>
      <c r="Q74" s="92">
        <v>4</v>
      </c>
      <c r="R74" s="36">
        <f t="shared" si="19"/>
        <v>24</v>
      </c>
      <c r="S74" s="36">
        <f t="shared" si="20"/>
        <v>-16</v>
      </c>
      <c r="T74" s="95">
        <f t="shared" si="21"/>
        <v>-4</v>
      </c>
    </row>
    <row r="75" spans="1:20" ht="15.75" customHeight="1" x14ac:dyDescent="0.25">
      <c r="A75" s="97" t="s">
        <v>220</v>
      </c>
      <c r="B75" s="91">
        <f>VLOOKUP(A75,Items!$A$6:$B$284, 2,0)</f>
        <v>70</v>
      </c>
      <c r="C75" s="61" t="s">
        <v>210</v>
      </c>
      <c r="D75" s="36">
        <v>12</v>
      </c>
      <c r="E75" s="59">
        <f>VLOOKUP(C75,Items!$A$6:$B$284, 2,0)</f>
        <v>10</v>
      </c>
      <c r="F75" s="92"/>
      <c r="G75" s="36"/>
      <c r="H75" s="93"/>
      <c r="I75" s="90"/>
      <c r="J75" s="36"/>
      <c r="K75" s="70"/>
      <c r="L75" s="112">
        <f t="shared" si="22"/>
        <v>120</v>
      </c>
      <c r="M75" s="92">
        <v>1</v>
      </c>
      <c r="N75" s="36">
        <f t="shared" si="16"/>
        <v>70</v>
      </c>
      <c r="O75" s="36">
        <f t="shared" si="17"/>
        <v>-50</v>
      </c>
      <c r="P75" s="95">
        <f t="shared" si="18"/>
        <v>-50</v>
      </c>
      <c r="Q75" s="92">
        <v>1</v>
      </c>
      <c r="R75" s="36">
        <f t="shared" si="19"/>
        <v>70</v>
      </c>
      <c r="S75" s="36">
        <f t="shared" si="20"/>
        <v>-50</v>
      </c>
      <c r="T75" s="95">
        <f t="shared" si="21"/>
        <v>-50</v>
      </c>
    </row>
    <row r="76" spans="1:20" ht="15.75" customHeight="1" x14ac:dyDescent="0.25">
      <c r="A76" s="97" t="s">
        <v>219</v>
      </c>
      <c r="B76" s="91">
        <f>VLOOKUP(A76,Items!$A$6:$B$284, 2,0)</f>
        <v>48</v>
      </c>
      <c r="C76" s="61" t="s">
        <v>210</v>
      </c>
      <c r="D76" s="36">
        <v>8</v>
      </c>
      <c r="E76" s="59">
        <f>VLOOKUP(C76,Items!$A$6:$B$284, 2,0)</f>
        <v>10</v>
      </c>
      <c r="F76" s="92"/>
      <c r="G76" s="36"/>
      <c r="H76" s="93"/>
      <c r="I76" s="90"/>
      <c r="J76" s="36"/>
      <c r="K76" s="70"/>
      <c r="L76" s="112">
        <f t="shared" si="22"/>
        <v>80</v>
      </c>
      <c r="M76" s="92">
        <v>1</v>
      </c>
      <c r="N76" s="36">
        <f t="shared" si="16"/>
        <v>48</v>
      </c>
      <c r="O76" s="36">
        <f t="shared" si="17"/>
        <v>-32</v>
      </c>
      <c r="P76" s="95">
        <f t="shared" si="18"/>
        <v>-32</v>
      </c>
      <c r="Q76" s="92">
        <v>1</v>
      </c>
      <c r="R76" s="36">
        <f t="shared" si="19"/>
        <v>48</v>
      </c>
      <c r="S76" s="36">
        <f t="shared" si="20"/>
        <v>-32</v>
      </c>
      <c r="T76" s="95">
        <f t="shared" si="21"/>
        <v>-32</v>
      </c>
    </row>
    <row r="77" spans="1:20" ht="15.75" customHeight="1" x14ac:dyDescent="0.3">
      <c r="A77" s="394" t="s">
        <v>254</v>
      </c>
      <c r="B77" s="395" t="s">
        <v>581</v>
      </c>
      <c r="C77" s="318"/>
      <c r="D77" s="319"/>
      <c r="E77" s="329"/>
      <c r="F77" s="396"/>
      <c r="G77" s="319"/>
      <c r="H77" s="401"/>
      <c r="I77" s="398"/>
      <c r="J77" s="319"/>
      <c r="K77" s="320"/>
      <c r="L77" s="399"/>
      <c r="M77" s="396"/>
      <c r="N77" s="319"/>
      <c r="O77" s="319"/>
      <c r="P77" s="400"/>
      <c r="Q77" s="396"/>
      <c r="R77" s="319"/>
      <c r="S77" s="319"/>
      <c r="T77" s="400"/>
    </row>
    <row r="78" spans="1:20" ht="15.75" customHeight="1" x14ac:dyDescent="0.25">
      <c r="A78" s="97" t="s">
        <v>10</v>
      </c>
      <c r="B78" s="91">
        <f>VLOOKUP(A78,Items!$A$6:$B$284, 2,0)</f>
        <v>10</v>
      </c>
      <c r="C78" s="61" t="s">
        <v>250</v>
      </c>
      <c r="D78" s="36">
        <v>4</v>
      </c>
      <c r="E78" s="59">
        <f>VLOOKUP(C78,Items!$A$6:$B$284, 2,0)</f>
        <v>8</v>
      </c>
      <c r="F78" s="92" t="s">
        <v>255</v>
      </c>
      <c r="G78" s="36">
        <v>1</v>
      </c>
      <c r="H78" s="94">
        <f>VLOOKUP(F78,Items!$A$6:$B$284, 2,0)</f>
        <v>1</v>
      </c>
      <c r="I78" s="90"/>
      <c r="J78" s="36"/>
      <c r="K78" s="70"/>
      <c r="L78" s="112">
        <f t="shared" ref="L78" si="23">E78*D78+H78*G78+K78*J78</f>
        <v>33</v>
      </c>
      <c r="M78" s="92">
        <v>5</v>
      </c>
      <c r="N78" s="36">
        <f t="shared" ref="N78:N86" si="24">B78*M78</f>
        <v>50</v>
      </c>
      <c r="O78" s="36">
        <f t="shared" ref="O78:O86" si="25">N78-L78</f>
        <v>17</v>
      </c>
      <c r="P78" s="95">
        <f t="shared" ref="P78:P86" si="26">O78/M78</f>
        <v>3.4</v>
      </c>
      <c r="Q78" s="92">
        <v>7</v>
      </c>
      <c r="R78" s="36">
        <f t="shared" ref="R78:R86" si="27">Q78*B78</f>
        <v>70</v>
      </c>
      <c r="S78" s="36">
        <f t="shared" ref="S78:S86" si="28">R78-L78</f>
        <v>37</v>
      </c>
      <c r="T78" s="95">
        <f t="shared" ref="T78:T86" si="29">S78/Q78</f>
        <v>5.2857142857142856</v>
      </c>
    </row>
    <row r="79" spans="1:20" ht="15.75" customHeight="1" x14ac:dyDescent="0.25">
      <c r="A79" s="97" t="s">
        <v>56</v>
      </c>
      <c r="B79" s="91">
        <f>VLOOKUP(A79,Items!$A$6:$B$284, 2,0)</f>
        <v>1</v>
      </c>
      <c r="C79" s="61" t="s">
        <v>190</v>
      </c>
      <c r="D79" s="36">
        <v>3</v>
      </c>
      <c r="E79" s="59">
        <f>VLOOKUP(C79,Items!$A$6:$B$284, 2,0)</f>
        <v>8</v>
      </c>
      <c r="F79" s="92" t="s">
        <v>96</v>
      </c>
      <c r="G79" s="36">
        <v>1</v>
      </c>
      <c r="H79" s="94">
        <f>VLOOKUP(F79,Items!$A$6:$B$284, 2,0)</f>
        <v>1</v>
      </c>
      <c r="I79" s="90"/>
      <c r="J79" s="36"/>
      <c r="K79" s="70"/>
      <c r="L79" s="112">
        <f t="shared" ref="L79:L86" si="30">E79*D79+H79*G79+K79*J79</f>
        <v>25</v>
      </c>
      <c r="M79" s="92">
        <v>20</v>
      </c>
      <c r="N79" s="36">
        <f t="shared" si="24"/>
        <v>20</v>
      </c>
      <c r="O79" s="36">
        <f t="shared" si="25"/>
        <v>-5</v>
      </c>
      <c r="P79" s="95">
        <f t="shared" si="26"/>
        <v>-0.25</v>
      </c>
      <c r="Q79" s="92">
        <v>28</v>
      </c>
      <c r="R79" s="36">
        <f t="shared" si="27"/>
        <v>28</v>
      </c>
      <c r="S79" s="36">
        <f t="shared" si="28"/>
        <v>3</v>
      </c>
      <c r="T79" s="95">
        <f t="shared" si="29"/>
        <v>0.10714285714285714</v>
      </c>
    </row>
    <row r="80" spans="1:20" ht="15.75" customHeight="1" x14ac:dyDescent="0.25">
      <c r="A80" s="97" t="s">
        <v>200</v>
      </c>
      <c r="B80" s="91">
        <f>VLOOKUP(A80,Items!$A$6:$B$284, 2,0)</f>
        <v>1</v>
      </c>
      <c r="C80" s="61" t="s">
        <v>190</v>
      </c>
      <c r="D80" s="36">
        <v>2</v>
      </c>
      <c r="E80" s="59">
        <f>VLOOKUP(C80,Items!$A$6:$B$284, 2,0)</f>
        <v>8</v>
      </c>
      <c r="F80" s="92" t="s">
        <v>96</v>
      </c>
      <c r="G80" s="36">
        <v>1</v>
      </c>
      <c r="H80" s="94">
        <f>VLOOKUP(F80,Items!$A$6:$B$284, 2,0)</f>
        <v>1</v>
      </c>
      <c r="I80" s="90"/>
      <c r="J80" s="36"/>
      <c r="K80" s="70"/>
      <c r="L80" s="112">
        <f t="shared" si="30"/>
        <v>17</v>
      </c>
      <c r="M80" s="92">
        <v>12</v>
      </c>
      <c r="N80" s="36">
        <f t="shared" si="24"/>
        <v>12</v>
      </c>
      <c r="O80" s="36">
        <f t="shared" si="25"/>
        <v>-5</v>
      </c>
      <c r="P80" s="95">
        <f t="shared" si="26"/>
        <v>-0.41666666666666669</v>
      </c>
      <c r="Q80" s="92">
        <v>15</v>
      </c>
      <c r="R80" s="36">
        <f t="shared" si="27"/>
        <v>15</v>
      </c>
      <c r="S80" s="36">
        <f t="shared" si="28"/>
        <v>-2</v>
      </c>
      <c r="T80" s="95">
        <f t="shared" si="29"/>
        <v>-0.13333333333333333</v>
      </c>
    </row>
    <row r="81" spans="1:20" ht="15.75" customHeight="1" x14ac:dyDescent="0.25">
      <c r="A81" s="97" t="s">
        <v>257</v>
      </c>
      <c r="B81" s="91">
        <f>VLOOKUP(A81,Items!$A$6:$B$284, 2,0)</f>
        <v>1</v>
      </c>
      <c r="C81" s="61" t="s">
        <v>249</v>
      </c>
      <c r="D81" s="36">
        <v>3</v>
      </c>
      <c r="E81" s="59">
        <f>VLOOKUP(C81,Items!$A$6:$B$284, 2,0)</f>
        <v>8</v>
      </c>
      <c r="F81" s="92" t="s">
        <v>256</v>
      </c>
      <c r="G81" s="36">
        <v>1</v>
      </c>
      <c r="H81" s="94">
        <f>VLOOKUP(F81,Items!$A$6:$B$284, 2,0)</f>
        <v>1</v>
      </c>
      <c r="I81" s="90"/>
      <c r="J81" s="36"/>
      <c r="K81" s="70"/>
      <c r="L81" s="112">
        <f t="shared" si="30"/>
        <v>25</v>
      </c>
      <c r="M81" s="92">
        <v>20</v>
      </c>
      <c r="N81" s="36">
        <f t="shared" si="24"/>
        <v>20</v>
      </c>
      <c r="O81" s="36">
        <f t="shared" si="25"/>
        <v>-5</v>
      </c>
      <c r="P81" s="95">
        <f t="shared" si="26"/>
        <v>-0.25</v>
      </c>
      <c r="Q81" s="92">
        <v>28</v>
      </c>
      <c r="R81" s="36">
        <f t="shared" si="27"/>
        <v>28</v>
      </c>
      <c r="S81" s="36">
        <f t="shared" si="28"/>
        <v>3</v>
      </c>
      <c r="T81" s="95">
        <f t="shared" si="29"/>
        <v>0.10714285714285714</v>
      </c>
    </row>
    <row r="82" spans="1:20" ht="15.75" customHeight="1" x14ac:dyDescent="0.25">
      <c r="A82" s="97" t="s">
        <v>12</v>
      </c>
      <c r="B82" s="91">
        <f>VLOOKUP(A82,Items!$A$6:$B$284, 2,0)</f>
        <v>1</v>
      </c>
      <c r="C82" s="61" t="s">
        <v>249</v>
      </c>
      <c r="D82" s="36">
        <v>1</v>
      </c>
      <c r="E82" s="59">
        <f>VLOOKUP(C82,Items!$A$6:$B$284, 2,0)</f>
        <v>8</v>
      </c>
      <c r="F82" s="92" t="s">
        <v>256</v>
      </c>
      <c r="G82" s="36">
        <v>1</v>
      </c>
      <c r="H82" s="94">
        <f>VLOOKUP(F82,Items!$A$6:$B$284, 2,0)</f>
        <v>1</v>
      </c>
      <c r="I82" s="90"/>
      <c r="J82" s="36"/>
      <c r="K82" s="70"/>
      <c r="L82" s="112">
        <f t="shared" si="30"/>
        <v>9</v>
      </c>
      <c r="M82" s="92">
        <v>7</v>
      </c>
      <c r="N82" s="36">
        <f t="shared" si="24"/>
        <v>7</v>
      </c>
      <c r="O82" s="36">
        <f t="shared" si="25"/>
        <v>-2</v>
      </c>
      <c r="P82" s="95">
        <f t="shared" si="26"/>
        <v>-0.2857142857142857</v>
      </c>
      <c r="Q82" s="92">
        <v>10</v>
      </c>
      <c r="R82" s="36">
        <f t="shared" si="27"/>
        <v>10</v>
      </c>
      <c r="S82" s="36">
        <f t="shared" si="28"/>
        <v>1</v>
      </c>
      <c r="T82" s="95">
        <f t="shared" si="29"/>
        <v>0.1</v>
      </c>
    </row>
    <row r="83" spans="1:20" ht="15.75" customHeight="1" x14ac:dyDescent="0.25">
      <c r="A83" s="97" t="s">
        <v>104</v>
      </c>
      <c r="B83" s="91">
        <f>VLOOKUP(A83,Items!$A$6:$B$284, 2,0)</f>
        <v>2</v>
      </c>
      <c r="C83" s="61" t="s">
        <v>82</v>
      </c>
      <c r="D83" s="36">
        <v>1</v>
      </c>
      <c r="E83" s="59">
        <f>VLOOKUP(C83,Items!$A$6:$B$284, 2,0)</f>
        <v>10</v>
      </c>
      <c r="F83" s="92" t="s">
        <v>255</v>
      </c>
      <c r="G83" s="36">
        <v>1</v>
      </c>
      <c r="H83" s="94">
        <f>VLOOKUP(F83,Items!$A$6:$B$284, 2,0)</f>
        <v>1</v>
      </c>
      <c r="I83" s="90"/>
      <c r="J83" s="36"/>
      <c r="K83" s="70"/>
      <c r="L83" s="112">
        <f t="shared" si="30"/>
        <v>11</v>
      </c>
      <c r="M83" s="92">
        <v>11</v>
      </c>
      <c r="N83" s="36">
        <f t="shared" si="24"/>
        <v>22</v>
      </c>
      <c r="O83" s="36">
        <f t="shared" si="25"/>
        <v>11</v>
      </c>
      <c r="P83" s="95">
        <f t="shared" si="26"/>
        <v>1</v>
      </c>
      <c r="Q83" s="92">
        <v>13</v>
      </c>
      <c r="R83" s="36">
        <f t="shared" si="27"/>
        <v>26</v>
      </c>
      <c r="S83" s="36">
        <f t="shared" si="28"/>
        <v>15</v>
      </c>
      <c r="T83" s="95">
        <f t="shared" si="29"/>
        <v>1.1538461538461537</v>
      </c>
    </row>
    <row r="84" spans="1:20" ht="15.75" customHeight="1" x14ac:dyDescent="0.25">
      <c r="A84" s="97" t="s">
        <v>50</v>
      </c>
      <c r="B84" s="91">
        <f>VLOOKUP(A84,Items!$A$6:$B$284, 2,0)</f>
        <v>1</v>
      </c>
      <c r="C84" s="61" t="s">
        <v>212</v>
      </c>
      <c r="D84" s="36">
        <v>3</v>
      </c>
      <c r="E84" s="59">
        <f>VLOOKUP(C84,Items!$A$6:$B$284, 2,0)</f>
        <v>6</v>
      </c>
      <c r="F84" s="92"/>
      <c r="G84" s="36"/>
      <c r="H84" s="94"/>
      <c r="I84" s="90"/>
      <c r="J84" s="36"/>
      <c r="K84" s="70"/>
      <c r="L84" s="112">
        <f t="shared" si="30"/>
        <v>18</v>
      </c>
      <c r="M84" s="92">
        <v>20</v>
      </c>
      <c r="N84" s="36">
        <f t="shared" si="24"/>
        <v>20</v>
      </c>
      <c r="O84" s="36">
        <f t="shared" si="25"/>
        <v>2</v>
      </c>
      <c r="P84" s="95">
        <f t="shared" si="26"/>
        <v>0.1</v>
      </c>
      <c r="Q84" s="92">
        <v>28</v>
      </c>
      <c r="R84" s="36">
        <f t="shared" si="27"/>
        <v>28</v>
      </c>
      <c r="S84" s="36">
        <f t="shared" si="28"/>
        <v>10</v>
      </c>
      <c r="T84" s="95">
        <f t="shared" si="29"/>
        <v>0.35714285714285715</v>
      </c>
    </row>
    <row r="85" spans="1:20" ht="15.75" customHeight="1" x14ac:dyDescent="0.25">
      <c r="A85" s="97" t="s">
        <v>10</v>
      </c>
      <c r="B85" s="91">
        <f>VLOOKUP(A85,Items!$A$6:$B$284, 2,0)</f>
        <v>10</v>
      </c>
      <c r="C85" s="61" t="s">
        <v>258</v>
      </c>
      <c r="D85" s="36">
        <v>3</v>
      </c>
      <c r="E85" s="59">
        <f>VLOOKUP(C85,Items!$A$6:$B$284, 2,0)</f>
        <v>12</v>
      </c>
      <c r="F85" s="92" t="s">
        <v>255</v>
      </c>
      <c r="G85" s="36">
        <v>1</v>
      </c>
      <c r="H85" s="94">
        <f>VLOOKUP(F85,Items!$A$6:$B$284, 2,0)</f>
        <v>1</v>
      </c>
      <c r="I85" s="90"/>
      <c r="J85" s="36"/>
      <c r="K85" s="70"/>
      <c r="L85" s="112">
        <f t="shared" si="30"/>
        <v>37</v>
      </c>
      <c r="M85" s="92">
        <v>5</v>
      </c>
      <c r="N85" s="36">
        <f t="shared" si="24"/>
        <v>50</v>
      </c>
      <c r="O85" s="36">
        <f t="shared" si="25"/>
        <v>13</v>
      </c>
      <c r="P85" s="95">
        <f t="shared" si="26"/>
        <v>2.6</v>
      </c>
      <c r="Q85" s="92">
        <v>7</v>
      </c>
      <c r="R85" s="36">
        <f t="shared" si="27"/>
        <v>70</v>
      </c>
      <c r="S85" s="36">
        <f t="shared" si="28"/>
        <v>33</v>
      </c>
      <c r="T85" s="95">
        <f t="shared" si="29"/>
        <v>4.7142857142857144</v>
      </c>
    </row>
    <row r="86" spans="1:20" ht="15.75" customHeight="1" x14ac:dyDescent="0.25">
      <c r="A86" s="97" t="s">
        <v>259</v>
      </c>
      <c r="B86" s="91">
        <f>VLOOKUP(A86,Items!$A$6:$B$284, 2,0)</f>
        <v>6</v>
      </c>
      <c r="C86" s="61" t="s">
        <v>258</v>
      </c>
      <c r="D86" s="36">
        <v>1</v>
      </c>
      <c r="E86" s="59">
        <f>VLOOKUP(C86,Items!$A$6:$B$284, 2,0)</f>
        <v>12</v>
      </c>
      <c r="F86" s="92" t="s">
        <v>255</v>
      </c>
      <c r="G86" s="36">
        <v>1</v>
      </c>
      <c r="H86" s="94">
        <f>VLOOKUP(F86,Items!$A$6:$B$284, 2,0)</f>
        <v>1</v>
      </c>
      <c r="I86" s="90"/>
      <c r="J86" s="36"/>
      <c r="K86" s="70"/>
      <c r="L86" s="112">
        <f t="shared" si="30"/>
        <v>13</v>
      </c>
      <c r="M86" s="92">
        <v>3</v>
      </c>
      <c r="N86" s="36">
        <f t="shared" si="24"/>
        <v>18</v>
      </c>
      <c r="O86" s="36">
        <f t="shared" si="25"/>
        <v>5</v>
      </c>
      <c r="P86" s="95">
        <f t="shared" si="26"/>
        <v>1.6666666666666667</v>
      </c>
      <c r="Q86" s="92">
        <v>4</v>
      </c>
      <c r="R86" s="36">
        <f t="shared" si="27"/>
        <v>24</v>
      </c>
      <c r="S86" s="36">
        <f t="shared" si="28"/>
        <v>11</v>
      </c>
      <c r="T86" s="95">
        <f t="shared" si="29"/>
        <v>2.75</v>
      </c>
    </row>
    <row r="87" spans="1:20" ht="15.75" customHeight="1" x14ac:dyDescent="0.3">
      <c r="A87" s="11"/>
      <c r="B87" s="6"/>
      <c r="C87" s="7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5"/>
      <c r="Q87" s="6"/>
      <c r="R87" s="6"/>
      <c r="S87" s="6"/>
      <c r="T87" s="5"/>
    </row>
    <row r="88" spans="1:20" ht="15.75" customHeight="1" x14ac:dyDescent="0.3">
      <c r="A88" s="11"/>
      <c r="B88" s="6"/>
      <c r="C88" s="7"/>
      <c r="D88" s="6"/>
      <c r="E88" s="6"/>
      <c r="F88" s="6"/>
      <c r="G88" s="6"/>
      <c r="H88" s="9"/>
      <c r="I88" s="6"/>
      <c r="J88" s="6"/>
      <c r="K88" s="6"/>
      <c r="L88" s="6"/>
      <c r="M88" s="6"/>
      <c r="N88" s="6"/>
      <c r="O88" s="6"/>
      <c r="P88" s="5"/>
      <c r="Q88" s="6"/>
      <c r="R88" s="6"/>
      <c r="S88" s="6"/>
      <c r="T88" s="5"/>
    </row>
    <row r="89" spans="1:20" ht="12.75" customHeight="1" x14ac:dyDescent="0.25">
      <c r="A89" s="12"/>
      <c r="B89" s="5"/>
      <c r="C89" s="3"/>
      <c r="D89" s="2"/>
      <c r="E89" s="2"/>
      <c r="F89" s="2"/>
      <c r="G89" s="2"/>
      <c r="H89" s="2"/>
      <c r="I89" s="2"/>
      <c r="J89" s="2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ht="12.75" customHeight="1" x14ac:dyDescent="0.25">
      <c r="A90" s="12"/>
      <c r="B90" s="5"/>
      <c r="C90" s="3"/>
      <c r="D90" s="2"/>
      <c r="E90" s="2"/>
      <c r="F90" s="2"/>
      <c r="G90" s="2"/>
      <c r="H90" s="2"/>
      <c r="I90" s="2"/>
      <c r="J90" s="2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ht="12.75" customHeight="1" x14ac:dyDescent="0.25">
      <c r="A91" s="12"/>
      <c r="B91" s="5"/>
      <c r="C91" s="3"/>
      <c r="D91" s="2"/>
      <c r="E91" s="2"/>
      <c r="F91" s="2"/>
      <c r="G91" s="2"/>
      <c r="H91" s="2"/>
      <c r="I91" s="2"/>
      <c r="J91" s="2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ht="12.75" customHeight="1" x14ac:dyDescent="0.25">
      <c r="A92" s="12"/>
      <c r="B92" s="5"/>
      <c r="C92" s="3"/>
      <c r="D92" s="2"/>
      <c r="E92" s="2"/>
      <c r="F92" s="2"/>
      <c r="G92" s="2"/>
      <c r="H92" s="2"/>
      <c r="I92" s="2"/>
      <c r="J92" s="2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ht="12.75" customHeight="1" x14ac:dyDescent="0.25">
      <c r="A93" s="12"/>
      <c r="B93" s="5"/>
      <c r="C93" s="3"/>
      <c r="D93" s="2"/>
      <c r="E93" s="2"/>
      <c r="F93" s="2"/>
      <c r="G93" s="2"/>
      <c r="H93" s="2"/>
      <c r="I93" s="2"/>
      <c r="J93" s="2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ht="12.75" customHeight="1" x14ac:dyDescent="0.25">
      <c r="A94" s="12"/>
      <c r="B94" s="5"/>
      <c r="C94" s="3"/>
      <c r="D94" s="2"/>
      <c r="E94" s="2"/>
      <c r="F94" s="2"/>
      <c r="G94" s="2"/>
      <c r="H94" s="2"/>
      <c r="I94" s="2"/>
      <c r="J94" s="2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ht="12.75" customHeight="1" x14ac:dyDescent="0.25">
      <c r="A95" s="12"/>
      <c r="B95" s="5"/>
      <c r="C95" s="3"/>
      <c r="D95" s="2"/>
      <c r="E95" s="2"/>
      <c r="F95" s="2"/>
      <c r="G95" s="2"/>
      <c r="H95" s="2"/>
      <c r="I95" s="2"/>
      <c r="J95" s="2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ht="15.75" customHeight="1" x14ac:dyDescent="0.3">
      <c r="A96" s="11"/>
      <c r="B96" s="6"/>
      <c r="C96" s="7"/>
      <c r="D96" s="6"/>
      <c r="E96" s="6"/>
      <c r="F96" s="6"/>
      <c r="G96" s="6"/>
      <c r="H96" s="9"/>
      <c r="I96" s="6"/>
      <c r="J96" s="6"/>
      <c r="K96" s="6"/>
      <c r="L96" s="6"/>
      <c r="M96" s="6"/>
      <c r="N96" s="6"/>
      <c r="O96" s="6"/>
      <c r="P96" s="5"/>
      <c r="Q96" s="6"/>
      <c r="R96" s="6"/>
      <c r="S96" s="6"/>
      <c r="T96" s="5"/>
    </row>
    <row r="97" spans="1:20" ht="15.75" customHeight="1" x14ac:dyDescent="0.3">
      <c r="A97" s="11"/>
      <c r="B97" s="6"/>
      <c r="C97" s="7"/>
      <c r="D97" s="6"/>
      <c r="E97" s="6"/>
      <c r="F97" s="6"/>
      <c r="G97" s="6"/>
      <c r="H97" s="9"/>
      <c r="I97" s="6"/>
      <c r="J97" s="6"/>
      <c r="K97" s="6"/>
      <c r="L97" s="6"/>
      <c r="M97" s="6"/>
      <c r="N97" s="6"/>
      <c r="O97" s="6"/>
      <c r="P97" s="5"/>
      <c r="Q97" s="6"/>
      <c r="R97" s="6"/>
      <c r="S97" s="6"/>
      <c r="T97" s="5"/>
    </row>
    <row r="98" spans="1:20" ht="15.75" customHeight="1" x14ac:dyDescent="0.3">
      <c r="A98" s="11"/>
      <c r="B98" s="6"/>
      <c r="C98" s="7"/>
      <c r="D98" s="6"/>
      <c r="E98" s="6"/>
      <c r="F98" s="6"/>
      <c r="G98" s="6"/>
      <c r="H98" s="9"/>
      <c r="I98" s="6"/>
      <c r="J98" s="6"/>
      <c r="K98" s="6"/>
      <c r="L98" s="6"/>
      <c r="M98" s="6"/>
      <c r="N98" s="6"/>
      <c r="O98" s="6"/>
      <c r="P98" s="5"/>
      <c r="Q98" s="6"/>
      <c r="R98" s="6"/>
      <c r="S98" s="6"/>
      <c r="T98" s="5"/>
    </row>
    <row r="99" spans="1:20" ht="15.75" customHeight="1" x14ac:dyDescent="0.3">
      <c r="A99" s="11"/>
      <c r="B99" s="6"/>
      <c r="C99" s="7"/>
      <c r="D99" s="6"/>
      <c r="E99" s="6"/>
      <c r="F99" s="6"/>
      <c r="G99" s="6"/>
      <c r="H99" s="9"/>
      <c r="I99" s="6"/>
      <c r="J99" s="6"/>
      <c r="K99" s="6"/>
      <c r="L99" s="6"/>
      <c r="M99" s="6"/>
      <c r="N99" s="6"/>
      <c r="O99" s="6"/>
      <c r="P99" s="5"/>
      <c r="Q99" s="6"/>
      <c r="R99" s="6"/>
      <c r="S99" s="6"/>
      <c r="T99" s="5"/>
    </row>
    <row r="100" spans="1:20" ht="15.75" customHeight="1" x14ac:dyDescent="0.3">
      <c r="A100" s="11"/>
      <c r="B100" s="6"/>
      <c r="C100" s="7"/>
      <c r="D100" s="6"/>
      <c r="E100" s="6"/>
      <c r="F100" s="6"/>
      <c r="G100" s="6"/>
      <c r="H100" s="9"/>
      <c r="I100" s="6"/>
      <c r="J100" s="6"/>
      <c r="K100" s="6"/>
      <c r="L100" s="6"/>
      <c r="M100" s="6"/>
      <c r="N100" s="6"/>
      <c r="O100" s="6"/>
      <c r="P100" s="5"/>
      <c r="Q100" s="6"/>
      <c r="R100" s="6"/>
      <c r="S100" s="6"/>
      <c r="T100" s="5"/>
    </row>
    <row r="101" spans="1:20" ht="15.75" customHeight="1" x14ac:dyDescent="0.3">
      <c r="A101" s="11"/>
      <c r="B101" s="6"/>
      <c r="C101" s="7"/>
      <c r="D101" s="6"/>
      <c r="E101" s="6"/>
      <c r="F101" s="6"/>
      <c r="G101" s="6"/>
      <c r="H101" s="9"/>
      <c r="I101" s="6"/>
      <c r="J101" s="6"/>
      <c r="K101" s="6"/>
      <c r="L101" s="6"/>
      <c r="M101" s="6"/>
      <c r="N101" s="6"/>
      <c r="O101" s="6"/>
      <c r="P101" s="5"/>
      <c r="Q101" s="6"/>
      <c r="R101" s="6"/>
      <c r="S101" s="6"/>
      <c r="T101" s="5"/>
    </row>
    <row r="102" spans="1:20" ht="15.75" customHeight="1" x14ac:dyDescent="0.3">
      <c r="A102" s="11"/>
      <c r="B102" s="6"/>
      <c r="C102" s="7"/>
      <c r="D102" s="6"/>
      <c r="E102" s="6"/>
      <c r="F102" s="6"/>
      <c r="G102" s="6"/>
      <c r="H102" s="9"/>
      <c r="I102" s="6"/>
      <c r="J102" s="6"/>
      <c r="K102" s="6"/>
      <c r="L102" s="6"/>
      <c r="M102" s="6"/>
      <c r="N102" s="6"/>
      <c r="O102" s="6"/>
      <c r="P102" s="5"/>
      <c r="Q102" s="6"/>
      <c r="R102" s="6"/>
      <c r="S102" s="6"/>
      <c r="T102" s="5"/>
    </row>
    <row r="103" spans="1:20" ht="15.75" customHeight="1" x14ac:dyDescent="0.3">
      <c r="A103" s="11"/>
      <c r="B103" s="6"/>
      <c r="C103" s="7"/>
      <c r="D103" s="6"/>
      <c r="E103" s="6"/>
      <c r="F103" s="6"/>
      <c r="G103" s="6"/>
      <c r="H103" s="9"/>
      <c r="I103" s="6"/>
      <c r="J103" s="6"/>
      <c r="K103" s="6"/>
      <c r="L103" s="6"/>
      <c r="M103" s="6"/>
      <c r="N103" s="6"/>
      <c r="O103" s="6"/>
      <c r="P103" s="5"/>
      <c r="Q103" s="6"/>
      <c r="R103" s="6"/>
      <c r="S103" s="6"/>
      <c r="T103" s="5"/>
    </row>
    <row r="104" spans="1:20" ht="15.75" customHeight="1" x14ac:dyDescent="0.3">
      <c r="A104" s="11"/>
      <c r="B104" s="6"/>
      <c r="C104" s="7"/>
      <c r="D104" s="6"/>
      <c r="E104" s="6"/>
      <c r="F104" s="6"/>
      <c r="G104" s="6"/>
      <c r="H104" s="9"/>
      <c r="I104" s="6"/>
      <c r="J104" s="6"/>
      <c r="K104" s="6"/>
      <c r="L104" s="6"/>
      <c r="M104" s="6"/>
      <c r="N104" s="6"/>
      <c r="O104" s="6"/>
      <c r="P104" s="5"/>
      <c r="Q104" s="6"/>
      <c r="R104" s="6"/>
      <c r="S104" s="6"/>
      <c r="T104" s="5"/>
    </row>
    <row r="105" spans="1:20" ht="15.75" customHeight="1" x14ac:dyDescent="0.3">
      <c r="A105" s="11"/>
      <c r="B105" s="6"/>
      <c r="C105" s="7"/>
      <c r="D105" s="6"/>
      <c r="E105" s="6"/>
      <c r="F105" s="6"/>
      <c r="G105" s="6"/>
      <c r="H105" s="9"/>
      <c r="I105" s="6"/>
      <c r="J105" s="6"/>
      <c r="K105" s="6"/>
      <c r="L105" s="6"/>
      <c r="M105" s="6"/>
      <c r="N105" s="6"/>
      <c r="O105" s="6"/>
      <c r="P105" s="5"/>
      <c r="Q105" s="6"/>
      <c r="R105" s="6"/>
      <c r="S105" s="6"/>
      <c r="T105" s="5"/>
    </row>
    <row r="106" spans="1:20" ht="15.75" customHeight="1" x14ac:dyDescent="0.3">
      <c r="A106" s="11"/>
      <c r="B106" s="6"/>
      <c r="C106" s="7"/>
      <c r="D106" s="6"/>
      <c r="E106" s="6"/>
      <c r="F106" s="6"/>
      <c r="G106" s="6"/>
      <c r="H106" s="9"/>
      <c r="I106" s="6"/>
      <c r="J106" s="6"/>
      <c r="K106" s="6"/>
      <c r="L106" s="6"/>
      <c r="M106" s="6"/>
      <c r="N106" s="6"/>
      <c r="O106" s="6"/>
      <c r="P106" s="5"/>
      <c r="Q106" s="6"/>
      <c r="R106" s="6"/>
      <c r="S106" s="6"/>
      <c r="T106" s="5"/>
    </row>
    <row r="107" spans="1:20" ht="15.75" customHeight="1" x14ac:dyDescent="0.3">
      <c r="A107" s="11"/>
      <c r="B107" s="6"/>
      <c r="C107" s="7"/>
      <c r="D107" s="6"/>
      <c r="E107" s="6"/>
      <c r="F107" s="6"/>
      <c r="G107" s="6"/>
      <c r="H107" s="9"/>
      <c r="I107" s="6"/>
      <c r="J107" s="6"/>
      <c r="K107" s="6"/>
      <c r="L107" s="6"/>
      <c r="M107" s="6"/>
      <c r="N107" s="6"/>
      <c r="O107" s="6"/>
      <c r="P107" s="5"/>
      <c r="Q107" s="6"/>
      <c r="R107" s="6"/>
      <c r="S107" s="6"/>
      <c r="T107" s="5"/>
    </row>
    <row r="108" spans="1:20" ht="15.75" customHeight="1" x14ac:dyDescent="0.3">
      <c r="A108" s="11"/>
      <c r="B108" s="6"/>
      <c r="C108" s="7"/>
      <c r="D108" s="6"/>
      <c r="E108" s="6"/>
      <c r="F108" s="6"/>
      <c r="G108" s="6"/>
      <c r="H108" s="9"/>
      <c r="I108" s="6"/>
      <c r="J108" s="6"/>
      <c r="K108" s="6"/>
      <c r="L108" s="6"/>
      <c r="M108" s="6"/>
      <c r="N108" s="6"/>
      <c r="O108" s="6"/>
      <c r="P108" s="5"/>
      <c r="Q108" s="6"/>
      <c r="R108" s="6"/>
      <c r="S108" s="6"/>
      <c r="T108" s="5"/>
    </row>
    <row r="109" spans="1:20" ht="15.75" customHeight="1" x14ac:dyDescent="0.3">
      <c r="A109" s="11"/>
      <c r="B109" s="6"/>
      <c r="C109" s="7"/>
      <c r="D109" s="6"/>
      <c r="E109" s="6"/>
      <c r="F109" s="6"/>
      <c r="G109" s="6"/>
      <c r="H109" s="9"/>
      <c r="I109" s="6"/>
      <c r="J109" s="6"/>
      <c r="K109" s="6"/>
      <c r="L109" s="6"/>
      <c r="M109" s="6"/>
      <c r="N109" s="6"/>
      <c r="O109" s="6"/>
      <c r="P109" s="5"/>
      <c r="Q109" s="6"/>
      <c r="R109" s="6"/>
      <c r="S109" s="6"/>
      <c r="T109" s="5"/>
    </row>
    <row r="110" spans="1:20" ht="15.75" customHeight="1" x14ac:dyDescent="0.3">
      <c r="A110" s="11"/>
      <c r="B110" s="6"/>
      <c r="C110" s="7"/>
      <c r="D110" s="6"/>
      <c r="E110" s="6"/>
      <c r="F110" s="6"/>
      <c r="G110" s="6"/>
      <c r="H110" s="9"/>
      <c r="I110" s="6"/>
      <c r="J110" s="6"/>
      <c r="K110" s="6"/>
      <c r="L110" s="6"/>
      <c r="M110" s="6"/>
      <c r="N110" s="6"/>
      <c r="O110" s="6"/>
      <c r="P110" s="5"/>
      <c r="Q110" s="6"/>
      <c r="R110" s="6"/>
      <c r="S110" s="6"/>
      <c r="T110" s="5"/>
    </row>
    <row r="111" spans="1:20" ht="13.2" x14ac:dyDescent="0.25">
      <c r="A111" s="12"/>
      <c r="B111" s="5"/>
      <c r="C111" s="3"/>
      <c r="D111" s="2"/>
      <c r="E111" s="2"/>
      <c r="F111" s="2"/>
      <c r="G111" s="2"/>
      <c r="H111" s="2"/>
      <c r="I111" s="2"/>
      <c r="J111" s="2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1:20" ht="13.2" x14ac:dyDescent="0.25">
      <c r="A112" s="12"/>
      <c r="B112" s="5"/>
      <c r="C112" s="3"/>
      <c r="D112" s="2"/>
      <c r="E112" s="2"/>
      <c r="F112" s="2"/>
      <c r="G112" s="2"/>
      <c r="H112" s="2"/>
      <c r="I112" s="2"/>
      <c r="J112" s="2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1:20" ht="13.2" x14ac:dyDescent="0.25">
      <c r="A113" s="12"/>
      <c r="B113" s="5"/>
      <c r="C113" s="3"/>
      <c r="D113" s="2"/>
      <c r="E113" s="2"/>
      <c r="F113" s="2"/>
      <c r="G113" s="2"/>
      <c r="H113" s="2"/>
      <c r="I113" s="2"/>
      <c r="J113" s="2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1:20" ht="13.2" x14ac:dyDescent="0.25">
      <c r="A114" s="12"/>
      <c r="B114" s="5"/>
      <c r="C114" s="3"/>
      <c r="D114" s="2"/>
      <c r="E114" s="2"/>
      <c r="F114" s="2"/>
      <c r="G114" s="2"/>
      <c r="H114" s="2"/>
      <c r="I114" s="2"/>
      <c r="J114" s="2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1:20" ht="13.2" x14ac:dyDescent="0.25">
      <c r="A115" s="12"/>
      <c r="B115" s="5"/>
      <c r="C115" s="3"/>
      <c r="D115" s="2"/>
      <c r="E115" s="2"/>
      <c r="F115" s="2"/>
      <c r="G115" s="2"/>
      <c r="H115" s="2"/>
      <c r="I115" s="2"/>
      <c r="J115" s="2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1:20" ht="13.2" x14ac:dyDescent="0.25">
      <c r="A116" s="12"/>
      <c r="B116" s="5"/>
      <c r="C116" s="3"/>
      <c r="D116" s="2"/>
      <c r="E116" s="2"/>
      <c r="F116" s="2"/>
      <c r="G116" s="2"/>
      <c r="H116" s="2"/>
      <c r="I116" s="2"/>
      <c r="J116" s="2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1:20" ht="13.2" x14ac:dyDescent="0.25">
      <c r="A117" s="12"/>
      <c r="B117" s="5"/>
      <c r="C117" s="3"/>
      <c r="D117" s="2"/>
      <c r="E117" s="2"/>
      <c r="F117" s="2"/>
      <c r="G117" s="2"/>
      <c r="H117" s="2"/>
      <c r="I117" s="2"/>
      <c r="J117" s="2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1:20" ht="13.2" x14ac:dyDescent="0.25">
      <c r="A118" s="12"/>
      <c r="B118" s="5"/>
      <c r="C118" s="3"/>
      <c r="D118" s="2"/>
      <c r="E118" s="2"/>
      <c r="F118" s="2"/>
      <c r="G118" s="2"/>
      <c r="H118" s="2"/>
      <c r="I118" s="2"/>
      <c r="J118" s="2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1:20" ht="13.2" x14ac:dyDescent="0.25">
      <c r="A119" s="12"/>
      <c r="B119" s="5"/>
      <c r="C119" s="3"/>
      <c r="D119" s="2"/>
      <c r="E119" s="2"/>
      <c r="F119" s="2"/>
      <c r="G119" s="2"/>
      <c r="H119" s="2"/>
      <c r="I119" s="2"/>
      <c r="J119" s="2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1:20" ht="13.2" x14ac:dyDescent="0.25">
      <c r="A120" s="12"/>
      <c r="B120" s="5"/>
      <c r="C120" s="3"/>
      <c r="D120" s="2"/>
      <c r="E120" s="2"/>
      <c r="F120" s="2"/>
      <c r="G120" s="2"/>
      <c r="H120" s="2"/>
      <c r="I120" s="2"/>
      <c r="J120" s="2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1:20" ht="13.2" x14ac:dyDescent="0.25">
      <c r="A121" s="12"/>
      <c r="B121" s="5"/>
      <c r="C121" s="3"/>
      <c r="D121" s="2"/>
      <c r="E121" s="2"/>
      <c r="F121" s="2"/>
      <c r="G121" s="2"/>
      <c r="H121" s="2"/>
      <c r="I121" s="2"/>
      <c r="J121" s="2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1:20" ht="13.2" x14ac:dyDescent="0.25">
      <c r="A122" s="12"/>
      <c r="B122" s="5"/>
      <c r="C122" s="3"/>
      <c r="D122" s="2"/>
      <c r="E122" s="2"/>
      <c r="F122" s="2"/>
      <c r="G122" s="2"/>
      <c r="H122" s="2"/>
      <c r="I122" s="2"/>
      <c r="J122" s="2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1:20" ht="13.2" x14ac:dyDescent="0.25">
      <c r="A123" s="12"/>
      <c r="B123" s="5"/>
      <c r="C123" s="3"/>
      <c r="D123" s="2"/>
      <c r="E123" s="2"/>
      <c r="F123" s="2"/>
      <c r="G123" s="2"/>
      <c r="H123" s="2"/>
      <c r="I123" s="2"/>
      <c r="J123" s="2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1:20" ht="13.2" x14ac:dyDescent="0.25">
      <c r="A124" s="12"/>
      <c r="B124" s="5"/>
      <c r="C124" s="3"/>
      <c r="D124" s="2"/>
      <c r="E124" s="2"/>
      <c r="F124" s="2"/>
      <c r="G124" s="2"/>
      <c r="H124" s="2"/>
      <c r="I124" s="2"/>
      <c r="J124" s="2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1:20" ht="13.2" x14ac:dyDescent="0.25">
      <c r="A125" s="12"/>
      <c r="B125" s="5"/>
      <c r="C125" s="3"/>
      <c r="D125" s="2"/>
      <c r="E125" s="2"/>
      <c r="F125" s="2"/>
      <c r="G125" s="2"/>
      <c r="H125" s="2"/>
      <c r="I125" s="2"/>
      <c r="J125" s="2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ht="13.2" x14ac:dyDescent="0.25">
      <c r="A126" s="12"/>
      <c r="B126" s="5"/>
      <c r="C126" s="3"/>
      <c r="D126" s="2"/>
      <c r="E126" s="2"/>
      <c r="F126" s="2"/>
      <c r="G126" s="2"/>
      <c r="H126" s="2"/>
      <c r="I126" s="2"/>
      <c r="J126" s="2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1:20" ht="13.2" x14ac:dyDescent="0.25">
      <c r="A127" s="12"/>
      <c r="B127" s="5"/>
      <c r="C127" s="3"/>
      <c r="D127" s="2"/>
      <c r="E127" s="2"/>
      <c r="F127" s="2"/>
      <c r="G127" s="2"/>
      <c r="H127" s="2"/>
      <c r="I127" s="2"/>
      <c r="J127" s="2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1:20" ht="13.2" x14ac:dyDescent="0.25">
      <c r="A128" s="12"/>
      <c r="B128" s="5"/>
      <c r="C128" s="3"/>
      <c r="D128" s="2"/>
      <c r="E128" s="2"/>
      <c r="F128" s="2"/>
      <c r="G128" s="2"/>
      <c r="H128" s="2"/>
      <c r="I128" s="2"/>
      <c r="J128" s="2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1:20" ht="13.2" x14ac:dyDescent="0.25">
      <c r="A129" s="12"/>
      <c r="B129" s="5"/>
      <c r="C129" s="3"/>
      <c r="D129" s="2"/>
      <c r="E129" s="2"/>
      <c r="F129" s="2"/>
      <c r="G129" s="2"/>
      <c r="H129" s="2"/>
      <c r="I129" s="2"/>
      <c r="J129" s="2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1:20" ht="13.2" x14ac:dyDescent="0.25">
      <c r="A130" s="12"/>
      <c r="B130" s="5"/>
      <c r="C130" s="3"/>
      <c r="D130" s="2"/>
      <c r="E130" s="2"/>
      <c r="F130" s="2"/>
      <c r="G130" s="2"/>
      <c r="H130" s="2"/>
      <c r="I130" s="2"/>
      <c r="J130" s="2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1:20" ht="13.2" x14ac:dyDescent="0.25">
      <c r="A131" s="12"/>
      <c r="B131" s="5"/>
      <c r="C131" s="3"/>
      <c r="D131" s="2"/>
      <c r="E131" s="2"/>
      <c r="F131" s="2"/>
      <c r="G131" s="2"/>
      <c r="H131" s="2"/>
      <c r="I131" s="2"/>
      <c r="J131" s="2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1:20" ht="13.2" x14ac:dyDescent="0.25">
      <c r="A132" s="12"/>
      <c r="B132" s="5"/>
      <c r="C132" s="3"/>
      <c r="D132" s="2"/>
      <c r="E132" s="2"/>
      <c r="F132" s="2"/>
      <c r="G132" s="2"/>
      <c r="H132" s="2"/>
      <c r="I132" s="2"/>
      <c r="J132" s="2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1:20" ht="13.2" x14ac:dyDescent="0.25">
      <c r="A133" s="12"/>
      <c r="B133" s="5"/>
      <c r="C133" s="3"/>
      <c r="D133" s="2"/>
      <c r="E133" s="2"/>
      <c r="F133" s="2"/>
      <c r="G133" s="2"/>
      <c r="H133" s="2"/>
      <c r="I133" s="2"/>
      <c r="J133" s="2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1:20" ht="13.2" x14ac:dyDescent="0.25">
      <c r="A134" s="12"/>
      <c r="B134" s="5"/>
      <c r="C134" s="3"/>
      <c r="D134" s="2"/>
      <c r="E134" s="2"/>
      <c r="F134" s="2"/>
      <c r="G134" s="2"/>
      <c r="H134" s="2"/>
      <c r="I134" s="2"/>
      <c r="J134" s="2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1:20" ht="13.2" x14ac:dyDescent="0.25">
      <c r="A135" s="12"/>
      <c r="B135" s="5"/>
      <c r="C135" s="3"/>
      <c r="D135" s="2"/>
      <c r="E135" s="2"/>
      <c r="F135" s="2"/>
      <c r="G135" s="2"/>
      <c r="H135" s="2"/>
      <c r="I135" s="2"/>
      <c r="J135" s="2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1:20" ht="13.2" x14ac:dyDescent="0.25">
      <c r="A136" s="12"/>
      <c r="B136" s="5"/>
      <c r="C136" s="3"/>
      <c r="D136" s="2"/>
      <c r="E136" s="2"/>
      <c r="F136" s="2"/>
      <c r="G136" s="2"/>
      <c r="H136" s="2"/>
      <c r="I136" s="2"/>
      <c r="J136" s="2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1:20" ht="13.2" x14ac:dyDescent="0.25">
      <c r="A137" s="12"/>
      <c r="B137" s="5"/>
      <c r="C137" s="3"/>
      <c r="D137" s="2"/>
      <c r="E137" s="2"/>
      <c r="F137" s="2"/>
      <c r="G137" s="2"/>
      <c r="H137" s="2"/>
      <c r="I137" s="2"/>
      <c r="J137" s="2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1:20" ht="13.2" x14ac:dyDescent="0.25">
      <c r="A138" s="12"/>
      <c r="B138" s="5"/>
      <c r="C138" s="3"/>
      <c r="D138" s="2"/>
      <c r="E138" s="2"/>
      <c r="F138" s="2"/>
      <c r="G138" s="2"/>
      <c r="H138" s="2"/>
      <c r="I138" s="2"/>
      <c r="J138" s="2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1:20" ht="13.2" x14ac:dyDescent="0.25">
      <c r="A139" s="12"/>
      <c r="B139" s="5"/>
      <c r="C139" s="3"/>
      <c r="D139" s="2"/>
      <c r="E139" s="2"/>
      <c r="F139" s="2"/>
      <c r="G139" s="2"/>
      <c r="H139" s="2"/>
      <c r="I139" s="2"/>
      <c r="J139" s="2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1:20" ht="13.2" x14ac:dyDescent="0.25">
      <c r="A140" s="12"/>
      <c r="B140" s="5"/>
      <c r="C140" s="3"/>
      <c r="D140" s="2"/>
      <c r="E140" s="2"/>
      <c r="F140" s="2"/>
      <c r="G140" s="2"/>
      <c r="H140" s="2"/>
      <c r="I140" s="2"/>
      <c r="J140" s="2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1:20" ht="13.2" x14ac:dyDescent="0.25">
      <c r="A141" s="12"/>
      <c r="B141" s="5"/>
      <c r="C141" s="3"/>
      <c r="D141" s="2"/>
      <c r="E141" s="2"/>
      <c r="F141" s="2"/>
      <c r="G141" s="2"/>
      <c r="H141" s="2"/>
      <c r="I141" s="2"/>
      <c r="J141" s="2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1:20" ht="13.2" x14ac:dyDescent="0.25">
      <c r="A142" s="12"/>
      <c r="B142" s="5"/>
      <c r="C142" s="3"/>
      <c r="D142" s="2"/>
      <c r="E142" s="2"/>
      <c r="F142" s="2"/>
      <c r="G142" s="2"/>
      <c r="H142" s="2"/>
      <c r="I142" s="2"/>
      <c r="J142" s="2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1:20" ht="13.2" x14ac:dyDescent="0.25">
      <c r="A143" s="12"/>
      <c r="B143" s="5"/>
      <c r="C143" s="3"/>
      <c r="D143" s="2"/>
      <c r="E143" s="2"/>
      <c r="F143" s="2"/>
      <c r="G143" s="2"/>
      <c r="H143" s="2"/>
      <c r="I143" s="2"/>
      <c r="J143" s="2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1:20" ht="13.2" x14ac:dyDescent="0.25">
      <c r="A144" s="12"/>
      <c r="B144" s="5"/>
      <c r="C144" s="3"/>
      <c r="D144" s="2"/>
      <c r="E144" s="2"/>
      <c r="F144" s="2"/>
      <c r="G144" s="2"/>
      <c r="H144" s="2"/>
      <c r="I144" s="2"/>
      <c r="J144" s="2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1:20" ht="13.2" x14ac:dyDescent="0.25">
      <c r="A145" s="12"/>
      <c r="B145" s="5"/>
      <c r="C145" s="3"/>
      <c r="D145" s="2"/>
      <c r="E145" s="2"/>
      <c r="F145" s="2"/>
      <c r="G145" s="2"/>
      <c r="H145" s="2"/>
      <c r="I145" s="2"/>
      <c r="J145" s="2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1:20" ht="13.2" x14ac:dyDescent="0.25">
      <c r="A146" s="12"/>
      <c r="B146" s="5"/>
      <c r="C146" s="3"/>
      <c r="D146" s="2"/>
      <c r="E146" s="2"/>
      <c r="F146" s="2"/>
      <c r="G146" s="2"/>
      <c r="H146" s="2"/>
      <c r="I146" s="2"/>
      <c r="J146" s="2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1:20" ht="13.2" x14ac:dyDescent="0.25">
      <c r="A147" s="12"/>
      <c r="B147" s="5"/>
      <c r="C147" s="3"/>
      <c r="D147" s="2"/>
      <c r="E147" s="2"/>
      <c r="F147" s="2"/>
      <c r="G147" s="2"/>
      <c r="H147" s="2"/>
      <c r="I147" s="2"/>
      <c r="J147" s="2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1:20" ht="13.2" x14ac:dyDescent="0.25">
      <c r="A148" s="12"/>
      <c r="B148" s="5"/>
      <c r="C148" s="3"/>
      <c r="D148" s="2"/>
      <c r="E148" s="2"/>
      <c r="F148" s="2"/>
      <c r="G148" s="2"/>
      <c r="H148" s="2"/>
      <c r="I148" s="2"/>
      <c r="J148" s="2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1:20" ht="13.2" x14ac:dyDescent="0.25">
      <c r="A149" s="12"/>
      <c r="B149" s="5"/>
      <c r="C149" s="3"/>
      <c r="D149" s="2"/>
      <c r="E149" s="2"/>
      <c r="F149" s="2"/>
      <c r="G149" s="2"/>
      <c r="H149" s="2"/>
      <c r="I149" s="2"/>
      <c r="J149" s="2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1:20" ht="13.2" x14ac:dyDescent="0.25">
      <c r="A150" s="12"/>
      <c r="B150" s="5"/>
      <c r="C150" s="3"/>
      <c r="D150" s="2"/>
      <c r="E150" s="2"/>
      <c r="F150" s="2"/>
      <c r="G150" s="2"/>
      <c r="H150" s="2"/>
      <c r="I150" s="2"/>
      <c r="J150" s="2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1:20" ht="13.2" x14ac:dyDescent="0.25">
      <c r="A151" s="12"/>
      <c r="B151" s="5"/>
      <c r="C151" s="3"/>
      <c r="D151" s="2"/>
      <c r="E151" s="2"/>
      <c r="F151" s="2"/>
      <c r="G151" s="2"/>
      <c r="H151" s="2"/>
      <c r="I151" s="2"/>
      <c r="J151" s="2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1:20" ht="13.2" x14ac:dyDescent="0.25">
      <c r="A152" s="12"/>
      <c r="B152" s="5"/>
      <c r="C152" s="3"/>
      <c r="D152" s="2"/>
      <c r="E152" s="2"/>
      <c r="F152" s="2"/>
      <c r="G152" s="2"/>
      <c r="H152" s="2"/>
      <c r="I152" s="2"/>
      <c r="J152" s="2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1:20" ht="13.2" x14ac:dyDescent="0.25">
      <c r="A153" s="12"/>
      <c r="B153" s="5"/>
      <c r="C153" s="3"/>
      <c r="D153" s="2"/>
      <c r="E153" s="2"/>
      <c r="F153" s="2"/>
      <c r="G153" s="2"/>
      <c r="H153" s="2"/>
      <c r="I153" s="2"/>
      <c r="J153" s="2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1:20" ht="13.2" x14ac:dyDescent="0.25">
      <c r="A154" s="12"/>
      <c r="B154" s="5"/>
      <c r="C154" s="3"/>
      <c r="D154" s="2"/>
      <c r="E154" s="2"/>
      <c r="F154" s="2"/>
      <c r="G154" s="2"/>
      <c r="H154" s="2"/>
      <c r="I154" s="2"/>
      <c r="J154" s="2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1:20" ht="13.2" x14ac:dyDescent="0.25">
      <c r="A155" s="12"/>
      <c r="B155" s="5"/>
      <c r="C155" s="3"/>
      <c r="D155" s="2"/>
      <c r="E155" s="2"/>
      <c r="F155" s="2"/>
      <c r="G155" s="2"/>
      <c r="H155" s="2"/>
      <c r="I155" s="2"/>
      <c r="J155" s="2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1:20" ht="13.2" x14ac:dyDescent="0.25">
      <c r="A156" s="12"/>
      <c r="B156" s="5"/>
      <c r="C156" s="3"/>
      <c r="D156" s="2"/>
      <c r="E156" s="2"/>
      <c r="F156" s="2"/>
      <c r="G156" s="2"/>
      <c r="H156" s="2"/>
      <c r="I156" s="2"/>
      <c r="J156" s="2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1:20" ht="13.2" x14ac:dyDescent="0.25">
      <c r="A157" s="12"/>
      <c r="B157" s="5"/>
      <c r="C157" s="3"/>
      <c r="D157" s="2"/>
      <c r="E157" s="2"/>
      <c r="F157" s="2"/>
      <c r="G157" s="2"/>
      <c r="H157" s="2"/>
      <c r="I157" s="2"/>
      <c r="J157" s="2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1:20" ht="13.2" x14ac:dyDescent="0.25">
      <c r="A158" s="12"/>
      <c r="B158" s="5"/>
      <c r="C158" s="3"/>
      <c r="D158" s="2"/>
      <c r="E158" s="2"/>
      <c r="F158" s="2"/>
      <c r="G158" s="2"/>
      <c r="H158" s="2"/>
      <c r="I158" s="2"/>
      <c r="J158" s="2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1:20" ht="13.2" x14ac:dyDescent="0.25">
      <c r="A159" s="12"/>
      <c r="B159" s="5"/>
      <c r="C159" s="3"/>
      <c r="D159" s="2"/>
      <c r="E159" s="2"/>
      <c r="F159" s="2"/>
      <c r="G159" s="2"/>
      <c r="H159" s="2"/>
      <c r="I159" s="2"/>
      <c r="J159" s="2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1:20" ht="13.2" x14ac:dyDescent="0.25">
      <c r="A160" s="12"/>
      <c r="B160" s="5"/>
      <c r="C160" s="3"/>
      <c r="D160" s="2"/>
      <c r="E160" s="2"/>
      <c r="F160" s="2"/>
      <c r="G160" s="2"/>
      <c r="H160" s="2"/>
      <c r="I160" s="2"/>
      <c r="J160" s="2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1:20" ht="13.2" x14ac:dyDescent="0.25">
      <c r="A161" s="12"/>
      <c r="B161" s="5"/>
      <c r="C161" s="3"/>
      <c r="D161" s="2"/>
      <c r="E161" s="2"/>
      <c r="F161" s="2"/>
      <c r="G161" s="2"/>
      <c r="H161" s="2"/>
      <c r="I161" s="2"/>
      <c r="J161" s="2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1:20" ht="13.2" x14ac:dyDescent="0.25">
      <c r="A162" s="12"/>
      <c r="B162" s="5"/>
      <c r="C162" s="3"/>
      <c r="D162" s="2"/>
      <c r="E162" s="2"/>
      <c r="F162" s="2"/>
      <c r="G162" s="2"/>
      <c r="H162" s="2"/>
      <c r="I162" s="2"/>
      <c r="J162" s="2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1:20" ht="13.2" x14ac:dyDescent="0.25">
      <c r="A163" s="12"/>
      <c r="B163" s="5"/>
      <c r="C163" s="3"/>
      <c r="D163" s="2"/>
      <c r="E163" s="2"/>
      <c r="F163" s="2"/>
      <c r="G163" s="2"/>
      <c r="H163" s="2"/>
      <c r="I163" s="2"/>
      <c r="J163" s="2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1:20" ht="13.2" x14ac:dyDescent="0.25">
      <c r="A164" s="12"/>
      <c r="B164" s="5"/>
      <c r="C164" s="3"/>
      <c r="D164" s="2"/>
      <c r="E164" s="2"/>
      <c r="F164" s="2"/>
      <c r="G164" s="2"/>
      <c r="H164" s="2"/>
      <c r="I164" s="2"/>
      <c r="J164" s="2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1:20" ht="13.2" x14ac:dyDescent="0.25">
      <c r="A165" s="12"/>
      <c r="B165" s="5"/>
      <c r="C165" s="3"/>
      <c r="D165" s="2"/>
      <c r="E165" s="2"/>
      <c r="F165" s="2"/>
      <c r="G165" s="2"/>
      <c r="H165" s="2"/>
      <c r="I165" s="2"/>
      <c r="J165" s="2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1:20" ht="13.2" x14ac:dyDescent="0.25">
      <c r="A166" s="12"/>
      <c r="B166" s="5"/>
      <c r="C166" s="3"/>
      <c r="D166" s="2"/>
      <c r="E166" s="2"/>
      <c r="F166" s="2"/>
      <c r="G166" s="2"/>
      <c r="H166" s="2"/>
      <c r="I166" s="2"/>
      <c r="J166" s="2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1:20" ht="13.2" x14ac:dyDescent="0.25">
      <c r="A167" s="12"/>
      <c r="B167" s="5"/>
      <c r="C167" s="3"/>
      <c r="D167" s="2"/>
      <c r="E167" s="2"/>
      <c r="F167" s="2"/>
      <c r="G167" s="2"/>
      <c r="H167" s="2"/>
      <c r="I167" s="2"/>
      <c r="J167" s="2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1:20" ht="13.2" x14ac:dyDescent="0.25">
      <c r="A168" s="12"/>
      <c r="B168" s="5"/>
      <c r="C168" s="3"/>
      <c r="D168" s="2"/>
      <c r="E168" s="2"/>
      <c r="F168" s="2"/>
      <c r="G168" s="2"/>
      <c r="H168" s="2"/>
      <c r="I168" s="2"/>
      <c r="J168" s="2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ht="13.2" x14ac:dyDescent="0.25">
      <c r="A169" s="12"/>
      <c r="B169" s="5"/>
      <c r="C169" s="3"/>
      <c r="D169" s="2"/>
      <c r="E169" s="2"/>
      <c r="F169" s="2"/>
      <c r="G169" s="2"/>
      <c r="H169" s="2"/>
      <c r="I169" s="2"/>
      <c r="J169" s="2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ht="13.2" x14ac:dyDescent="0.25">
      <c r="A170" s="12"/>
      <c r="B170" s="5"/>
      <c r="C170" s="3"/>
      <c r="D170" s="2"/>
      <c r="E170" s="2"/>
      <c r="F170" s="2"/>
      <c r="G170" s="2"/>
      <c r="H170" s="2"/>
      <c r="I170" s="2"/>
      <c r="J170" s="2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1:20" ht="13.2" x14ac:dyDescent="0.25">
      <c r="A171" s="12"/>
      <c r="B171" s="5"/>
      <c r="C171" s="3"/>
      <c r="D171" s="2"/>
      <c r="E171" s="2"/>
      <c r="F171" s="2"/>
      <c r="G171" s="2"/>
      <c r="H171" s="2"/>
      <c r="I171" s="2"/>
      <c r="J171" s="2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1:20" ht="13.2" x14ac:dyDescent="0.25">
      <c r="A172" s="12"/>
      <c r="B172" s="5"/>
      <c r="C172" s="3"/>
      <c r="D172" s="2"/>
      <c r="E172" s="2"/>
      <c r="F172" s="2"/>
      <c r="G172" s="2"/>
      <c r="H172" s="2"/>
      <c r="I172" s="2"/>
      <c r="J172" s="2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ht="13.2" x14ac:dyDescent="0.25">
      <c r="A173" s="12"/>
      <c r="B173" s="5"/>
      <c r="C173" s="3"/>
      <c r="D173" s="2"/>
      <c r="E173" s="2"/>
      <c r="F173" s="2"/>
      <c r="G173" s="2"/>
      <c r="H173" s="2"/>
      <c r="I173" s="2"/>
      <c r="J173" s="2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ht="13.2" x14ac:dyDescent="0.25">
      <c r="A174" s="12"/>
      <c r="B174" s="5"/>
      <c r="C174" s="3"/>
      <c r="D174" s="2"/>
      <c r="E174" s="2"/>
      <c r="F174" s="2"/>
      <c r="G174" s="2"/>
      <c r="H174" s="2"/>
      <c r="I174" s="2"/>
      <c r="J174" s="2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1:20" ht="13.2" x14ac:dyDescent="0.25">
      <c r="A175" s="12"/>
      <c r="B175" s="5"/>
      <c r="C175" s="3"/>
      <c r="D175" s="2"/>
      <c r="E175" s="2"/>
      <c r="F175" s="2"/>
      <c r="G175" s="2"/>
      <c r="H175" s="2"/>
      <c r="I175" s="2"/>
      <c r="J175" s="2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1:20" ht="13.2" x14ac:dyDescent="0.25">
      <c r="A176" s="12"/>
      <c r="B176" s="5"/>
      <c r="C176" s="3"/>
      <c r="D176" s="2"/>
      <c r="E176" s="2"/>
      <c r="F176" s="2"/>
      <c r="G176" s="2"/>
      <c r="H176" s="2"/>
      <c r="I176" s="2"/>
      <c r="J176" s="2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1:20" ht="13.2" x14ac:dyDescent="0.25">
      <c r="A177" s="12"/>
      <c r="B177" s="5"/>
      <c r="C177" s="3"/>
      <c r="D177" s="2"/>
      <c r="E177" s="2"/>
      <c r="F177" s="2"/>
      <c r="G177" s="2"/>
      <c r="H177" s="2"/>
      <c r="I177" s="2"/>
      <c r="J177" s="2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ht="13.2" x14ac:dyDescent="0.25">
      <c r="A178" s="12"/>
      <c r="B178" s="5"/>
      <c r="C178" s="3"/>
      <c r="D178" s="2"/>
      <c r="E178" s="2"/>
      <c r="F178" s="2"/>
      <c r="G178" s="2"/>
      <c r="H178" s="2"/>
      <c r="I178" s="2"/>
      <c r="J178" s="2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ht="13.2" x14ac:dyDescent="0.25">
      <c r="A179" s="12"/>
      <c r="B179" s="5"/>
      <c r="C179" s="3"/>
      <c r="D179" s="2"/>
      <c r="E179" s="2"/>
      <c r="F179" s="2"/>
      <c r="G179" s="2"/>
      <c r="H179" s="2"/>
      <c r="I179" s="2"/>
      <c r="J179" s="2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ht="13.2" x14ac:dyDescent="0.25">
      <c r="A180" s="12"/>
      <c r="B180" s="5"/>
      <c r="C180" s="3"/>
      <c r="D180" s="2"/>
      <c r="E180" s="2"/>
      <c r="F180" s="2"/>
      <c r="G180" s="2"/>
      <c r="H180" s="2"/>
      <c r="I180" s="2"/>
      <c r="J180" s="2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1:20" ht="13.2" x14ac:dyDescent="0.25">
      <c r="A181" s="12"/>
      <c r="B181" s="5"/>
      <c r="C181" s="3"/>
      <c r="D181" s="2"/>
      <c r="E181" s="2"/>
      <c r="F181" s="2"/>
      <c r="G181" s="2"/>
      <c r="H181" s="2"/>
      <c r="I181" s="2"/>
      <c r="J181" s="2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1:20" ht="13.2" x14ac:dyDescent="0.25">
      <c r="A182" s="12"/>
      <c r="B182" s="5"/>
      <c r="C182" s="3"/>
      <c r="D182" s="2"/>
      <c r="E182" s="2"/>
      <c r="F182" s="2"/>
      <c r="G182" s="2"/>
      <c r="H182" s="2"/>
      <c r="I182" s="2"/>
      <c r="J182" s="2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1:20" ht="13.2" x14ac:dyDescent="0.25">
      <c r="A183" s="12"/>
      <c r="B183" s="5"/>
      <c r="C183" s="3"/>
      <c r="D183" s="2"/>
      <c r="E183" s="2"/>
      <c r="F183" s="2"/>
      <c r="G183" s="2"/>
      <c r="H183" s="2"/>
      <c r="I183" s="2"/>
      <c r="J183" s="2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ht="13.2" x14ac:dyDescent="0.25">
      <c r="A184" s="12"/>
      <c r="B184" s="5"/>
      <c r="C184" s="3"/>
      <c r="D184" s="2"/>
      <c r="E184" s="2"/>
      <c r="F184" s="2"/>
      <c r="G184" s="2"/>
      <c r="H184" s="2"/>
      <c r="I184" s="2"/>
      <c r="J184" s="2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ht="13.2" x14ac:dyDescent="0.25">
      <c r="A185" s="12"/>
      <c r="B185" s="5"/>
      <c r="C185" s="3"/>
      <c r="D185" s="2"/>
      <c r="E185" s="2"/>
      <c r="F185" s="2"/>
      <c r="G185" s="2"/>
      <c r="H185" s="2"/>
      <c r="I185" s="2"/>
      <c r="J185" s="2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1:20" ht="13.2" x14ac:dyDescent="0.25">
      <c r="A186" s="12"/>
      <c r="B186" s="5"/>
      <c r="C186" s="3"/>
      <c r="D186" s="2"/>
      <c r="E186" s="2"/>
      <c r="F186" s="2"/>
      <c r="G186" s="2"/>
      <c r="H186" s="2"/>
      <c r="I186" s="2"/>
      <c r="J186" s="2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1:20" ht="13.2" x14ac:dyDescent="0.25">
      <c r="A187" s="12"/>
      <c r="B187" s="5"/>
      <c r="C187" s="3"/>
      <c r="D187" s="2"/>
      <c r="E187" s="2"/>
      <c r="F187" s="2"/>
      <c r="G187" s="2"/>
      <c r="H187" s="2"/>
      <c r="I187" s="2"/>
      <c r="J187" s="2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1:20" ht="13.2" x14ac:dyDescent="0.25">
      <c r="A188" s="12"/>
      <c r="B188" s="5"/>
      <c r="C188" s="3"/>
      <c r="D188" s="2"/>
      <c r="E188" s="2"/>
      <c r="F188" s="2"/>
      <c r="G188" s="2"/>
      <c r="H188" s="2"/>
      <c r="I188" s="2"/>
      <c r="J188" s="2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ht="13.2" x14ac:dyDescent="0.25">
      <c r="A189" s="12"/>
      <c r="B189" s="5"/>
      <c r="C189" s="3"/>
      <c r="D189" s="2"/>
      <c r="E189" s="2"/>
      <c r="F189" s="2"/>
      <c r="G189" s="2"/>
      <c r="H189" s="2"/>
      <c r="I189" s="2"/>
      <c r="J189" s="2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ht="13.2" x14ac:dyDescent="0.25">
      <c r="A190" s="12"/>
      <c r="B190" s="5"/>
      <c r="C190" s="3"/>
      <c r="D190" s="2"/>
      <c r="E190" s="2"/>
      <c r="F190" s="2"/>
      <c r="G190" s="2"/>
      <c r="H190" s="2"/>
      <c r="I190" s="2"/>
      <c r="J190" s="2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1:20" ht="13.2" x14ac:dyDescent="0.25">
      <c r="A191" s="12"/>
      <c r="B191" s="5"/>
      <c r="C191" s="3"/>
      <c r="D191" s="2"/>
      <c r="E191" s="2"/>
      <c r="F191" s="2"/>
      <c r="G191" s="2"/>
      <c r="H191" s="2"/>
      <c r="I191" s="2"/>
      <c r="J191" s="2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1:20" ht="13.2" x14ac:dyDescent="0.25">
      <c r="A192" s="12"/>
      <c r="B192" s="5"/>
      <c r="C192" s="3"/>
      <c r="D192" s="2"/>
      <c r="E192" s="2"/>
      <c r="F192" s="2"/>
      <c r="G192" s="2"/>
      <c r="H192" s="2"/>
      <c r="I192" s="2"/>
      <c r="J192" s="2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ht="13.2" x14ac:dyDescent="0.25">
      <c r="A193" s="12"/>
      <c r="B193" s="5"/>
      <c r="C193" s="3"/>
      <c r="D193" s="2"/>
      <c r="E193" s="2"/>
      <c r="F193" s="2"/>
      <c r="G193" s="2"/>
      <c r="H193" s="2"/>
      <c r="I193" s="2"/>
      <c r="J193" s="2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ht="13.2" x14ac:dyDescent="0.25">
      <c r="A194" s="12"/>
      <c r="B194" s="5"/>
      <c r="C194" s="3"/>
      <c r="D194" s="2"/>
      <c r="E194" s="2"/>
      <c r="F194" s="2"/>
      <c r="G194" s="2"/>
      <c r="H194" s="2"/>
      <c r="I194" s="2"/>
      <c r="J194" s="2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ht="13.2" x14ac:dyDescent="0.25">
      <c r="A195" s="12"/>
      <c r="B195" s="5"/>
      <c r="C195" s="3"/>
      <c r="D195" s="2"/>
      <c r="E195" s="2"/>
      <c r="F195" s="2"/>
      <c r="G195" s="2"/>
      <c r="H195" s="2"/>
      <c r="I195" s="2"/>
      <c r="J195" s="2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ht="13.2" x14ac:dyDescent="0.25">
      <c r="A196" s="12"/>
      <c r="B196" s="5"/>
      <c r="C196" s="3"/>
      <c r="D196" s="2"/>
      <c r="E196" s="2"/>
      <c r="F196" s="2"/>
      <c r="G196" s="2"/>
      <c r="H196" s="2"/>
      <c r="I196" s="2"/>
      <c r="J196" s="2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ht="13.2" x14ac:dyDescent="0.25">
      <c r="A197" s="12"/>
      <c r="B197" s="5"/>
      <c r="C197" s="3"/>
      <c r="D197" s="2"/>
      <c r="E197" s="2"/>
      <c r="F197" s="2"/>
      <c r="G197" s="2"/>
      <c r="H197" s="2"/>
      <c r="I197" s="2"/>
      <c r="J197" s="2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ht="13.2" x14ac:dyDescent="0.25">
      <c r="A198" s="12"/>
      <c r="B198" s="5"/>
      <c r="C198" s="3"/>
      <c r="D198" s="2"/>
      <c r="E198" s="2"/>
      <c r="F198" s="2"/>
      <c r="G198" s="2"/>
      <c r="H198" s="2"/>
      <c r="I198" s="2"/>
      <c r="J198" s="2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ht="13.2" x14ac:dyDescent="0.25">
      <c r="A199" s="12"/>
      <c r="B199" s="5"/>
      <c r="C199" s="3"/>
      <c r="D199" s="2"/>
      <c r="E199" s="2"/>
      <c r="F199" s="2"/>
      <c r="G199" s="2"/>
      <c r="H199" s="2"/>
      <c r="I199" s="2"/>
      <c r="J199" s="2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ht="13.2" x14ac:dyDescent="0.25">
      <c r="A200" s="12"/>
      <c r="B200" s="5"/>
      <c r="C200" s="3"/>
      <c r="D200" s="2"/>
      <c r="E200" s="2"/>
      <c r="F200" s="2"/>
      <c r="G200" s="2"/>
      <c r="H200" s="2"/>
      <c r="I200" s="2"/>
      <c r="J200" s="2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ht="13.2" x14ac:dyDescent="0.25">
      <c r="A201" s="12"/>
      <c r="B201" s="5"/>
      <c r="C201" s="3"/>
      <c r="D201" s="2"/>
      <c r="E201" s="2"/>
      <c r="F201" s="2"/>
      <c r="G201" s="2"/>
      <c r="H201" s="2"/>
      <c r="I201" s="2"/>
      <c r="J201" s="2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ht="13.2" x14ac:dyDescent="0.25">
      <c r="A202" s="12"/>
      <c r="B202" s="5"/>
      <c r="C202" s="3"/>
      <c r="D202" s="2"/>
      <c r="E202" s="2"/>
      <c r="F202" s="2"/>
      <c r="G202" s="2"/>
      <c r="H202" s="2"/>
      <c r="I202" s="2"/>
      <c r="J202" s="2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ht="13.2" x14ac:dyDescent="0.25">
      <c r="A203" s="12"/>
      <c r="B203" s="5"/>
      <c r="C203" s="3"/>
      <c r="D203" s="2"/>
      <c r="E203" s="2"/>
      <c r="F203" s="2"/>
      <c r="G203" s="2"/>
      <c r="H203" s="2"/>
      <c r="I203" s="2"/>
      <c r="J203" s="2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ht="13.2" x14ac:dyDescent="0.25">
      <c r="A204" s="12"/>
      <c r="B204" s="5"/>
      <c r="C204" s="3"/>
      <c r="D204" s="2"/>
      <c r="E204" s="2"/>
      <c r="F204" s="2"/>
      <c r="G204" s="2"/>
      <c r="H204" s="2"/>
      <c r="I204" s="2"/>
      <c r="J204" s="2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ht="13.2" x14ac:dyDescent="0.25">
      <c r="A205" s="12"/>
      <c r="B205" s="5"/>
      <c r="C205" s="3"/>
      <c r="D205" s="2"/>
      <c r="E205" s="2"/>
      <c r="F205" s="2"/>
      <c r="G205" s="2"/>
      <c r="H205" s="2"/>
      <c r="I205" s="2"/>
      <c r="J205" s="2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ht="13.2" x14ac:dyDescent="0.25">
      <c r="A206" s="12"/>
      <c r="B206" s="5"/>
      <c r="C206" s="3"/>
      <c r="D206" s="2"/>
      <c r="E206" s="2"/>
      <c r="F206" s="2"/>
      <c r="G206" s="2"/>
      <c r="H206" s="2"/>
      <c r="I206" s="2"/>
      <c r="J206" s="2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ht="13.2" x14ac:dyDescent="0.25">
      <c r="A207" s="12"/>
      <c r="B207" s="5"/>
      <c r="C207" s="3"/>
      <c r="D207" s="2"/>
      <c r="E207" s="2"/>
      <c r="F207" s="2"/>
      <c r="G207" s="2"/>
      <c r="H207" s="2"/>
      <c r="I207" s="2"/>
      <c r="J207" s="2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ht="13.2" x14ac:dyDescent="0.25">
      <c r="A208" s="12"/>
      <c r="B208" s="5"/>
      <c r="C208" s="3"/>
      <c r="D208" s="2"/>
      <c r="E208" s="2"/>
      <c r="F208" s="2"/>
      <c r="G208" s="2"/>
      <c r="H208" s="2"/>
      <c r="I208" s="2"/>
      <c r="J208" s="2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ht="13.2" x14ac:dyDescent="0.25">
      <c r="A209" s="12"/>
      <c r="B209" s="5"/>
      <c r="C209" s="3"/>
      <c r="D209" s="2"/>
      <c r="E209" s="2"/>
      <c r="F209" s="2"/>
      <c r="G209" s="2"/>
      <c r="H209" s="2"/>
      <c r="I209" s="2"/>
      <c r="J209" s="2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ht="13.2" x14ac:dyDescent="0.25">
      <c r="A210" s="12"/>
      <c r="B210" s="5"/>
      <c r="C210" s="3"/>
      <c r="D210" s="2"/>
      <c r="E210" s="2"/>
      <c r="F210" s="2"/>
      <c r="G210" s="2"/>
      <c r="H210" s="2"/>
      <c r="I210" s="2"/>
      <c r="J210" s="2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ht="13.2" x14ac:dyDescent="0.25">
      <c r="A211" s="12"/>
      <c r="B211" s="5"/>
      <c r="C211" s="3"/>
      <c r="D211" s="2"/>
      <c r="E211" s="2"/>
      <c r="F211" s="2"/>
      <c r="G211" s="2"/>
      <c r="H211" s="2"/>
      <c r="I211" s="2"/>
      <c r="J211" s="2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ht="13.2" x14ac:dyDescent="0.25">
      <c r="A212" s="12"/>
      <c r="B212" s="5"/>
      <c r="C212" s="3"/>
      <c r="D212" s="2"/>
      <c r="E212" s="2"/>
      <c r="F212" s="2"/>
      <c r="G212" s="2"/>
      <c r="H212" s="2"/>
      <c r="I212" s="2"/>
      <c r="J212" s="2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ht="13.2" x14ac:dyDescent="0.25">
      <c r="A213" s="12"/>
      <c r="B213" s="5"/>
      <c r="C213" s="3"/>
      <c r="D213" s="2"/>
      <c r="E213" s="2"/>
      <c r="F213" s="2"/>
      <c r="G213" s="2"/>
      <c r="H213" s="2"/>
      <c r="I213" s="2"/>
      <c r="J213" s="2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ht="13.2" x14ac:dyDescent="0.25">
      <c r="A214" s="12"/>
      <c r="B214" s="5"/>
      <c r="C214" s="3"/>
      <c r="D214" s="2"/>
      <c r="E214" s="2"/>
      <c r="F214" s="2"/>
      <c r="G214" s="2"/>
      <c r="H214" s="2"/>
      <c r="I214" s="2"/>
      <c r="J214" s="2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ht="13.2" x14ac:dyDescent="0.25">
      <c r="A215" s="12"/>
      <c r="B215" s="5"/>
      <c r="C215" s="3"/>
      <c r="D215" s="2"/>
      <c r="E215" s="2"/>
      <c r="F215" s="2"/>
      <c r="G215" s="2"/>
      <c r="H215" s="2"/>
      <c r="I215" s="2"/>
      <c r="J215" s="2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ht="13.2" x14ac:dyDescent="0.25">
      <c r="A216" s="12"/>
      <c r="B216" s="5"/>
      <c r="C216" s="3"/>
      <c r="D216" s="2"/>
      <c r="E216" s="2"/>
      <c r="F216" s="2"/>
      <c r="G216" s="2"/>
      <c r="H216" s="2"/>
      <c r="I216" s="2"/>
      <c r="J216" s="2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ht="13.2" x14ac:dyDescent="0.25">
      <c r="A217" s="12"/>
      <c r="B217" s="5"/>
      <c r="C217" s="3"/>
      <c r="D217" s="2"/>
      <c r="E217" s="2"/>
      <c r="F217" s="2"/>
      <c r="G217" s="2"/>
      <c r="H217" s="2"/>
      <c r="I217" s="2"/>
      <c r="J217" s="2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ht="13.2" x14ac:dyDescent="0.25">
      <c r="A218" s="12"/>
      <c r="B218" s="5"/>
      <c r="C218" s="3"/>
      <c r="D218" s="2"/>
      <c r="E218" s="2"/>
      <c r="F218" s="2"/>
      <c r="G218" s="2"/>
      <c r="H218" s="2"/>
      <c r="I218" s="2"/>
      <c r="J218" s="2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ht="13.2" x14ac:dyDescent="0.25">
      <c r="A219" s="12"/>
      <c r="B219" s="5"/>
      <c r="C219" s="3"/>
      <c r="D219" s="2"/>
      <c r="E219" s="2"/>
      <c r="F219" s="2"/>
      <c r="G219" s="2"/>
      <c r="H219" s="2"/>
      <c r="I219" s="2"/>
      <c r="J219" s="2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1:20" ht="13.2" x14ac:dyDescent="0.25">
      <c r="A220" s="12"/>
      <c r="B220" s="5"/>
      <c r="C220" s="3"/>
      <c r="D220" s="2"/>
      <c r="E220" s="2"/>
      <c r="F220" s="2"/>
      <c r="G220" s="2"/>
      <c r="H220" s="2"/>
      <c r="I220" s="2"/>
      <c r="J220" s="2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1:20" ht="13.2" x14ac:dyDescent="0.25">
      <c r="A221" s="12"/>
      <c r="B221" s="5"/>
      <c r="C221" s="3"/>
      <c r="D221" s="2"/>
      <c r="E221" s="2"/>
      <c r="F221" s="2"/>
      <c r="G221" s="2"/>
      <c r="H221" s="2"/>
      <c r="I221" s="2"/>
      <c r="J221" s="2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1:20" ht="13.2" x14ac:dyDescent="0.25">
      <c r="A222" s="12"/>
      <c r="B222" s="5"/>
      <c r="C222" s="3"/>
      <c r="D222" s="2"/>
      <c r="E222" s="2"/>
      <c r="F222" s="2"/>
      <c r="G222" s="2"/>
      <c r="H222" s="2"/>
      <c r="I222" s="2"/>
      <c r="J222" s="2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ht="13.2" x14ac:dyDescent="0.25">
      <c r="A223" s="12"/>
      <c r="B223" s="5"/>
      <c r="C223" s="3"/>
      <c r="D223" s="2"/>
      <c r="E223" s="2"/>
      <c r="F223" s="2"/>
      <c r="G223" s="2"/>
      <c r="H223" s="2"/>
      <c r="I223" s="2"/>
      <c r="J223" s="2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ht="13.2" x14ac:dyDescent="0.25">
      <c r="A224" s="12"/>
      <c r="B224" s="5"/>
      <c r="C224" s="3"/>
      <c r="D224" s="2"/>
      <c r="E224" s="2"/>
      <c r="F224" s="2"/>
      <c r="G224" s="2"/>
      <c r="H224" s="2"/>
      <c r="I224" s="2"/>
      <c r="J224" s="2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1:20" ht="13.2" x14ac:dyDescent="0.25">
      <c r="A225" s="12"/>
      <c r="B225" s="5"/>
      <c r="C225" s="3"/>
      <c r="D225" s="2"/>
      <c r="E225" s="2"/>
      <c r="F225" s="2"/>
      <c r="G225" s="2"/>
      <c r="H225" s="2"/>
      <c r="I225" s="2"/>
      <c r="J225" s="2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1:20" ht="13.2" x14ac:dyDescent="0.25">
      <c r="A226" s="12"/>
      <c r="B226" s="5"/>
      <c r="C226" s="3"/>
      <c r="D226" s="2"/>
      <c r="E226" s="2"/>
      <c r="F226" s="2"/>
      <c r="G226" s="2"/>
      <c r="H226" s="2"/>
      <c r="I226" s="2"/>
      <c r="J226" s="2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1:20" ht="13.2" x14ac:dyDescent="0.25">
      <c r="A227" s="12"/>
      <c r="B227" s="5"/>
      <c r="C227" s="3"/>
      <c r="D227" s="2"/>
      <c r="E227" s="2"/>
      <c r="F227" s="2"/>
      <c r="G227" s="2"/>
      <c r="H227" s="2"/>
      <c r="I227" s="2"/>
      <c r="J227" s="2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1:20" ht="13.2" x14ac:dyDescent="0.25">
      <c r="A228" s="12"/>
      <c r="B228" s="5"/>
      <c r="C228" s="3"/>
      <c r="D228" s="2"/>
      <c r="E228" s="2"/>
      <c r="F228" s="2"/>
      <c r="G228" s="2"/>
      <c r="H228" s="2"/>
      <c r="I228" s="2"/>
      <c r="J228" s="2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1:20" ht="13.2" x14ac:dyDescent="0.25">
      <c r="A229" s="12"/>
      <c r="B229" s="5"/>
      <c r="C229" s="3"/>
      <c r="D229" s="2"/>
      <c r="E229" s="2"/>
      <c r="F229" s="2"/>
      <c r="G229" s="2"/>
      <c r="H229" s="2"/>
      <c r="I229" s="2"/>
      <c r="J229" s="2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1:20" ht="13.2" x14ac:dyDescent="0.25">
      <c r="A230" s="12"/>
      <c r="B230" s="5"/>
      <c r="C230" s="3"/>
      <c r="D230" s="2"/>
      <c r="E230" s="2"/>
      <c r="F230" s="2"/>
      <c r="G230" s="2"/>
      <c r="H230" s="2"/>
      <c r="I230" s="2"/>
      <c r="J230" s="2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1:20" ht="13.2" x14ac:dyDescent="0.25">
      <c r="A231" s="12"/>
      <c r="B231" s="5"/>
      <c r="C231" s="3"/>
      <c r="D231" s="2"/>
      <c r="E231" s="2"/>
      <c r="F231" s="2"/>
      <c r="G231" s="2"/>
      <c r="H231" s="2"/>
      <c r="I231" s="2"/>
      <c r="J231" s="2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1:20" ht="13.2" x14ac:dyDescent="0.25">
      <c r="A232" s="12"/>
      <c r="B232" s="5"/>
      <c r="C232" s="3"/>
      <c r="D232" s="2"/>
      <c r="E232" s="2"/>
      <c r="F232" s="2"/>
      <c r="G232" s="2"/>
      <c r="H232" s="2"/>
      <c r="I232" s="2"/>
      <c r="J232" s="2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1:20" ht="13.2" x14ac:dyDescent="0.25">
      <c r="A233" s="12"/>
      <c r="B233" s="5"/>
      <c r="C233" s="3"/>
      <c r="D233" s="2"/>
      <c r="E233" s="2"/>
      <c r="F233" s="2"/>
      <c r="G233" s="2"/>
      <c r="H233" s="2"/>
      <c r="I233" s="2"/>
      <c r="J233" s="2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1:20" ht="13.2" x14ac:dyDescent="0.25">
      <c r="A234" s="12"/>
      <c r="B234" s="5"/>
      <c r="C234" s="3"/>
      <c r="D234" s="2"/>
      <c r="E234" s="2"/>
      <c r="F234" s="2"/>
      <c r="G234" s="2"/>
      <c r="H234" s="2"/>
      <c r="I234" s="2"/>
      <c r="J234" s="2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1:20" ht="13.2" x14ac:dyDescent="0.25">
      <c r="A235" s="12"/>
      <c r="B235" s="5"/>
      <c r="C235" s="3"/>
      <c r="D235" s="2"/>
      <c r="E235" s="2"/>
      <c r="F235" s="2"/>
      <c r="G235" s="2"/>
      <c r="H235" s="2"/>
      <c r="I235" s="2"/>
      <c r="J235" s="2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1:20" ht="13.2" x14ac:dyDescent="0.25">
      <c r="A236" s="12"/>
      <c r="B236" s="5"/>
      <c r="C236" s="3"/>
      <c r="D236" s="2"/>
      <c r="E236" s="2"/>
      <c r="F236" s="2"/>
      <c r="G236" s="2"/>
      <c r="H236" s="2"/>
      <c r="I236" s="2"/>
      <c r="J236" s="2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1:20" ht="13.2" x14ac:dyDescent="0.25">
      <c r="A237" s="12"/>
      <c r="B237" s="5"/>
      <c r="C237" s="3"/>
      <c r="D237" s="2"/>
      <c r="E237" s="2"/>
      <c r="F237" s="2"/>
      <c r="G237" s="2"/>
      <c r="H237" s="2"/>
      <c r="I237" s="2"/>
      <c r="J237" s="2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ht="13.2" x14ac:dyDescent="0.25">
      <c r="A238" s="12"/>
      <c r="B238" s="5"/>
      <c r="C238" s="3"/>
      <c r="D238" s="2"/>
      <c r="E238" s="2"/>
      <c r="F238" s="2"/>
      <c r="G238" s="2"/>
      <c r="H238" s="2"/>
      <c r="I238" s="2"/>
      <c r="J238" s="2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1:20" ht="13.2" x14ac:dyDescent="0.25">
      <c r="A239" s="12"/>
      <c r="B239" s="5"/>
      <c r="C239" s="3"/>
      <c r="D239" s="2"/>
      <c r="E239" s="2"/>
      <c r="F239" s="2"/>
      <c r="G239" s="2"/>
      <c r="H239" s="2"/>
      <c r="I239" s="2"/>
      <c r="J239" s="2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1:20" ht="13.2" x14ac:dyDescent="0.25">
      <c r="A240" s="12"/>
      <c r="B240" s="5"/>
      <c r="C240" s="3"/>
      <c r="D240" s="2"/>
      <c r="E240" s="2"/>
      <c r="F240" s="2"/>
      <c r="G240" s="2"/>
      <c r="H240" s="2"/>
      <c r="I240" s="2"/>
      <c r="J240" s="2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ht="13.2" x14ac:dyDescent="0.25">
      <c r="A241" s="12"/>
      <c r="B241" s="5"/>
      <c r="C241" s="3"/>
      <c r="D241" s="2"/>
      <c r="E241" s="2"/>
      <c r="F241" s="2"/>
      <c r="G241" s="2"/>
      <c r="H241" s="2"/>
      <c r="I241" s="2"/>
      <c r="J241" s="2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ht="13.2" x14ac:dyDescent="0.25">
      <c r="A242" s="12"/>
      <c r="B242" s="5"/>
      <c r="C242" s="3"/>
      <c r="D242" s="2"/>
      <c r="E242" s="2"/>
      <c r="F242" s="2"/>
      <c r="G242" s="2"/>
      <c r="H242" s="2"/>
      <c r="I242" s="2"/>
      <c r="J242" s="2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1:20" ht="13.2" x14ac:dyDescent="0.25">
      <c r="A243" s="12"/>
      <c r="B243" s="5"/>
      <c r="C243" s="3"/>
      <c r="D243" s="2"/>
      <c r="E243" s="2"/>
      <c r="F243" s="2"/>
      <c r="G243" s="2"/>
      <c r="H243" s="2"/>
      <c r="I243" s="2"/>
      <c r="J243" s="2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1:20" ht="13.2" x14ac:dyDescent="0.25">
      <c r="A244" s="12"/>
      <c r="B244" s="5"/>
      <c r="C244" s="3"/>
      <c r="D244" s="2"/>
      <c r="E244" s="2"/>
      <c r="F244" s="2"/>
      <c r="G244" s="2"/>
      <c r="H244" s="2"/>
      <c r="I244" s="2"/>
      <c r="J244" s="2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1:20" ht="13.2" x14ac:dyDescent="0.25">
      <c r="A245" s="12"/>
      <c r="B245" s="5"/>
      <c r="C245" s="3"/>
      <c r="D245" s="2"/>
      <c r="E245" s="2"/>
      <c r="F245" s="2"/>
      <c r="G245" s="2"/>
      <c r="H245" s="2"/>
      <c r="I245" s="2"/>
      <c r="J245" s="2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ht="13.2" x14ac:dyDescent="0.25">
      <c r="A246" s="12"/>
      <c r="B246" s="5"/>
      <c r="C246" s="3"/>
      <c r="D246" s="2"/>
      <c r="E246" s="2"/>
      <c r="F246" s="2"/>
      <c r="G246" s="2"/>
      <c r="H246" s="2"/>
      <c r="I246" s="2"/>
      <c r="J246" s="2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ht="13.2" x14ac:dyDescent="0.25">
      <c r="A247" s="12"/>
      <c r="B247" s="5"/>
      <c r="C247" s="3"/>
      <c r="D247" s="2"/>
      <c r="E247" s="2"/>
      <c r="F247" s="2"/>
      <c r="G247" s="2"/>
      <c r="H247" s="2"/>
      <c r="I247" s="2"/>
      <c r="J247" s="2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ht="13.2" x14ac:dyDescent="0.25">
      <c r="A248" s="12"/>
      <c r="B248" s="5"/>
      <c r="C248" s="3"/>
      <c r="D248" s="2"/>
      <c r="E248" s="2"/>
      <c r="F248" s="2"/>
      <c r="G248" s="2"/>
      <c r="H248" s="2"/>
      <c r="I248" s="2"/>
      <c r="J248" s="2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1:20" ht="13.2" x14ac:dyDescent="0.25">
      <c r="A249" s="12"/>
      <c r="B249" s="5"/>
      <c r="C249" s="3"/>
      <c r="D249" s="2"/>
      <c r="E249" s="2"/>
      <c r="F249" s="2"/>
      <c r="G249" s="2"/>
      <c r="H249" s="2"/>
      <c r="I249" s="2"/>
      <c r="J249" s="2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1:20" ht="13.2" x14ac:dyDescent="0.25">
      <c r="A250" s="12"/>
      <c r="B250" s="5"/>
      <c r="C250" s="3"/>
      <c r="D250" s="2"/>
      <c r="E250" s="2"/>
      <c r="F250" s="2"/>
      <c r="G250" s="2"/>
      <c r="H250" s="2"/>
      <c r="I250" s="2"/>
      <c r="J250" s="2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1:20" ht="13.2" x14ac:dyDescent="0.25">
      <c r="A251" s="12"/>
      <c r="B251" s="5"/>
      <c r="C251" s="3"/>
      <c r="D251" s="2"/>
      <c r="E251" s="2"/>
      <c r="F251" s="2"/>
      <c r="G251" s="2"/>
      <c r="H251" s="2"/>
      <c r="I251" s="2"/>
      <c r="J251" s="2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ht="13.2" x14ac:dyDescent="0.25">
      <c r="A252" s="12"/>
      <c r="B252" s="5"/>
      <c r="C252" s="3"/>
      <c r="D252" s="2"/>
      <c r="E252" s="2"/>
      <c r="F252" s="2"/>
      <c r="G252" s="2"/>
      <c r="H252" s="2"/>
      <c r="I252" s="2"/>
      <c r="J252" s="2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ht="13.2" x14ac:dyDescent="0.25">
      <c r="A253" s="12"/>
      <c r="B253" s="5"/>
      <c r="C253" s="3"/>
      <c r="D253" s="2"/>
      <c r="E253" s="2"/>
      <c r="F253" s="2"/>
      <c r="G253" s="2"/>
      <c r="H253" s="2"/>
      <c r="I253" s="2"/>
      <c r="J253" s="2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ht="13.2" x14ac:dyDescent="0.25">
      <c r="A254" s="12"/>
      <c r="B254" s="5"/>
      <c r="C254" s="3"/>
      <c r="D254" s="2"/>
      <c r="E254" s="2"/>
      <c r="F254" s="2"/>
      <c r="G254" s="2"/>
      <c r="H254" s="2"/>
      <c r="I254" s="2"/>
      <c r="J254" s="2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1:20" ht="13.2" x14ac:dyDescent="0.25">
      <c r="A255" s="12"/>
      <c r="B255" s="5"/>
      <c r="C255" s="3"/>
      <c r="D255" s="2"/>
      <c r="E255" s="2"/>
      <c r="F255" s="2"/>
      <c r="G255" s="2"/>
      <c r="H255" s="2"/>
      <c r="I255" s="2"/>
      <c r="J255" s="2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1:20" ht="13.2" x14ac:dyDescent="0.25">
      <c r="A256" s="12"/>
      <c r="B256" s="5"/>
      <c r="C256" s="3"/>
      <c r="D256" s="2"/>
      <c r="E256" s="2"/>
      <c r="F256" s="2"/>
      <c r="G256" s="2"/>
      <c r="H256" s="2"/>
      <c r="I256" s="2"/>
      <c r="J256" s="2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1:20" ht="13.2" x14ac:dyDescent="0.25">
      <c r="A257" s="12"/>
      <c r="B257" s="5"/>
      <c r="C257" s="3"/>
      <c r="D257" s="2"/>
      <c r="E257" s="2"/>
      <c r="F257" s="2"/>
      <c r="G257" s="2"/>
      <c r="H257" s="2"/>
      <c r="I257" s="2"/>
      <c r="J257" s="2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1:20" ht="13.2" x14ac:dyDescent="0.25">
      <c r="A258" s="12"/>
      <c r="B258" s="5"/>
      <c r="C258" s="3"/>
      <c r="D258" s="2"/>
      <c r="E258" s="2"/>
      <c r="F258" s="2"/>
      <c r="G258" s="2"/>
      <c r="H258" s="2"/>
      <c r="I258" s="2"/>
      <c r="J258" s="2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1:20" ht="13.2" x14ac:dyDescent="0.25">
      <c r="A259" s="12"/>
      <c r="B259" s="5"/>
      <c r="C259" s="3"/>
      <c r="D259" s="2"/>
      <c r="E259" s="2"/>
      <c r="F259" s="2"/>
      <c r="G259" s="2"/>
      <c r="H259" s="2"/>
      <c r="I259" s="2"/>
      <c r="J259" s="2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1:20" ht="13.2" x14ac:dyDescent="0.25">
      <c r="A260" s="12"/>
      <c r="B260" s="5"/>
      <c r="C260" s="3"/>
      <c r="D260" s="2"/>
      <c r="E260" s="2"/>
      <c r="F260" s="2"/>
      <c r="G260" s="2"/>
      <c r="H260" s="2"/>
      <c r="I260" s="2"/>
      <c r="J260" s="2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1:20" ht="13.2" x14ac:dyDescent="0.25">
      <c r="A261" s="12"/>
      <c r="B261" s="5"/>
      <c r="C261" s="3"/>
      <c r="D261" s="2"/>
      <c r="E261" s="2"/>
      <c r="F261" s="2"/>
      <c r="G261" s="2"/>
      <c r="H261" s="2"/>
      <c r="I261" s="2"/>
      <c r="J261" s="2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1:20" ht="13.2" x14ac:dyDescent="0.25">
      <c r="A262" s="12"/>
      <c r="B262" s="5"/>
      <c r="C262" s="3"/>
      <c r="D262" s="2"/>
      <c r="E262" s="2"/>
      <c r="F262" s="2"/>
      <c r="G262" s="2"/>
      <c r="H262" s="2"/>
      <c r="I262" s="2"/>
      <c r="J262" s="2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1:20" ht="13.2" x14ac:dyDescent="0.25">
      <c r="A263" s="12"/>
      <c r="B263" s="5"/>
      <c r="C263" s="3"/>
      <c r="D263" s="2"/>
      <c r="E263" s="2"/>
      <c r="F263" s="2"/>
      <c r="G263" s="2"/>
      <c r="H263" s="2"/>
      <c r="I263" s="2"/>
      <c r="J263" s="2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1:20" ht="13.2" x14ac:dyDescent="0.25">
      <c r="A264" s="12"/>
      <c r="B264" s="5"/>
      <c r="C264" s="3"/>
      <c r="D264" s="2"/>
      <c r="E264" s="2"/>
      <c r="F264" s="2"/>
      <c r="G264" s="2"/>
      <c r="H264" s="2"/>
      <c r="I264" s="2"/>
      <c r="J264" s="2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1:20" ht="13.2" x14ac:dyDescent="0.25">
      <c r="A265" s="12"/>
      <c r="B265" s="5"/>
      <c r="C265" s="3"/>
      <c r="D265" s="2"/>
      <c r="E265" s="2"/>
      <c r="F265" s="2"/>
      <c r="G265" s="2"/>
      <c r="H265" s="2"/>
      <c r="I265" s="2"/>
      <c r="J265" s="2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1:20" ht="13.2" x14ac:dyDescent="0.25">
      <c r="A266" s="12"/>
      <c r="B266" s="5"/>
      <c r="C266" s="3"/>
      <c r="D266" s="2"/>
      <c r="E266" s="2"/>
      <c r="F266" s="2"/>
      <c r="G266" s="2"/>
      <c r="H266" s="2"/>
      <c r="I266" s="2"/>
      <c r="J266" s="2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1:20" ht="13.2" x14ac:dyDescent="0.25">
      <c r="A267" s="12"/>
      <c r="B267" s="5"/>
      <c r="C267" s="3"/>
      <c r="D267" s="2"/>
      <c r="E267" s="2"/>
      <c r="F267" s="2"/>
      <c r="G267" s="2"/>
      <c r="H267" s="2"/>
      <c r="I267" s="2"/>
      <c r="J267" s="2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1:20" ht="13.2" x14ac:dyDescent="0.25">
      <c r="A268" s="12"/>
      <c r="B268" s="5"/>
      <c r="C268" s="3"/>
      <c r="D268" s="2"/>
      <c r="E268" s="2"/>
      <c r="F268" s="2"/>
      <c r="G268" s="2"/>
      <c r="H268" s="2"/>
      <c r="I268" s="2"/>
      <c r="J268" s="2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1:20" ht="13.2" x14ac:dyDescent="0.25">
      <c r="A269" s="12"/>
      <c r="B269" s="5"/>
      <c r="C269" s="3"/>
      <c r="D269" s="2"/>
      <c r="E269" s="2"/>
      <c r="F269" s="2"/>
      <c r="G269" s="2"/>
      <c r="H269" s="2"/>
      <c r="I269" s="2"/>
      <c r="J269" s="2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1:20" ht="13.2" x14ac:dyDescent="0.25">
      <c r="A270" s="12"/>
      <c r="B270" s="5"/>
      <c r="C270" s="3"/>
      <c r="D270" s="2"/>
      <c r="E270" s="2"/>
      <c r="F270" s="2"/>
      <c r="G270" s="2"/>
      <c r="H270" s="2"/>
      <c r="I270" s="2"/>
      <c r="J270" s="2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ht="13.2" x14ac:dyDescent="0.25">
      <c r="A271" s="12"/>
      <c r="B271" s="5"/>
      <c r="C271" s="3"/>
      <c r="D271" s="2"/>
      <c r="E271" s="2"/>
      <c r="F271" s="2"/>
      <c r="G271" s="2"/>
      <c r="H271" s="2"/>
      <c r="I271" s="2"/>
      <c r="J271" s="2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ht="13.2" x14ac:dyDescent="0.25">
      <c r="A272" s="12"/>
      <c r="B272" s="5"/>
      <c r="C272" s="3"/>
      <c r="D272" s="2"/>
      <c r="E272" s="2"/>
      <c r="F272" s="2"/>
      <c r="G272" s="2"/>
      <c r="H272" s="2"/>
      <c r="I272" s="2"/>
      <c r="J272" s="2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ht="13.2" x14ac:dyDescent="0.25">
      <c r="A273" s="12"/>
      <c r="B273" s="5"/>
      <c r="C273" s="3"/>
      <c r="D273" s="2"/>
      <c r="E273" s="2"/>
      <c r="F273" s="2"/>
      <c r="G273" s="2"/>
      <c r="H273" s="2"/>
      <c r="I273" s="2"/>
      <c r="J273" s="2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ht="13.2" x14ac:dyDescent="0.25">
      <c r="A274" s="12"/>
      <c r="B274" s="5"/>
      <c r="C274" s="3"/>
      <c r="D274" s="2"/>
      <c r="E274" s="2"/>
      <c r="F274" s="2"/>
      <c r="G274" s="2"/>
      <c r="H274" s="2"/>
      <c r="I274" s="2"/>
      <c r="J274" s="2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ht="13.2" x14ac:dyDescent="0.25">
      <c r="A275" s="12"/>
      <c r="B275" s="5"/>
      <c r="C275" s="3"/>
      <c r="D275" s="2"/>
      <c r="E275" s="2"/>
      <c r="F275" s="2"/>
      <c r="G275" s="2"/>
      <c r="H275" s="2"/>
      <c r="I275" s="2"/>
      <c r="J275" s="2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ht="13.2" x14ac:dyDescent="0.25">
      <c r="A276" s="12"/>
      <c r="B276" s="5"/>
      <c r="C276" s="3"/>
      <c r="D276" s="2"/>
      <c r="E276" s="2"/>
      <c r="F276" s="2"/>
      <c r="G276" s="2"/>
      <c r="H276" s="2"/>
      <c r="I276" s="2"/>
      <c r="J276" s="2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ht="13.2" x14ac:dyDescent="0.25">
      <c r="A277" s="12"/>
      <c r="B277" s="5"/>
      <c r="C277" s="3"/>
      <c r="D277" s="2"/>
      <c r="E277" s="2"/>
      <c r="F277" s="2"/>
      <c r="G277" s="2"/>
      <c r="H277" s="2"/>
      <c r="I277" s="2"/>
      <c r="J277" s="2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ht="13.2" x14ac:dyDescent="0.25">
      <c r="A278" s="12"/>
      <c r="B278" s="5"/>
      <c r="C278" s="3"/>
      <c r="D278" s="2"/>
      <c r="E278" s="2"/>
      <c r="F278" s="2"/>
      <c r="G278" s="2"/>
      <c r="H278" s="2"/>
      <c r="I278" s="2"/>
      <c r="J278" s="2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1:20" ht="13.2" x14ac:dyDescent="0.25">
      <c r="A279" s="12"/>
      <c r="B279" s="5"/>
      <c r="C279" s="3"/>
      <c r="D279" s="2"/>
      <c r="E279" s="2"/>
      <c r="F279" s="2"/>
      <c r="G279" s="2"/>
      <c r="H279" s="2"/>
      <c r="I279" s="2"/>
      <c r="J279" s="2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1:20" ht="13.2" x14ac:dyDescent="0.25">
      <c r="A280" s="12"/>
      <c r="B280" s="5"/>
      <c r="C280" s="3"/>
      <c r="D280" s="2"/>
      <c r="E280" s="2"/>
      <c r="F280" s="2"/>
      <c r="G280" s="2"/>
      <c r="H280" s="2"/>
      <c r="I280" s="2"/>
      <c r="J280" s="2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1:20" ht="13.2" x14ac:dyDescent="0.25">
      <c r="A281" s="12"/>
      <c r="B281" s="5"/>
      <c r="C281" s="3"/>
      <c r="D281" s="2"/>
      <c r="E281" s="2"/>
      <c r="F281" s="2"/>
      <c r="G281" s="2"/>
      <c r="H281" s="2"/>
      <c r="I281" s="2"/>
      <c r="J281" s="2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1:20" ht="13.2" x14ac:dyDescent="0.25">
      <c r="A282" s="12"/>
      <c r="B282" s="5"/>
      <c r="C282" s="3"/>
      <c r="D282" s="2"/>
      <c r="E282" s="2"/>
      <c r="F282" s="2"/>
      <c r="G282" s="2"/>
      <c r="H282" s="2"/>
      <c r="I282" s="2"/>
      <c r="J282" s="2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1:20" ht="13.2" x14ac:dyDescent="0.25">
      <c r="A283" s="12"/>
      <c r="B283" s="5"/>
      <c r="C283" s="3"/>
      <c r="D283" s="2"/>
      <c r="E283" s="2"/>
      <c r="F283" s="2"/>
      <c r="G283" s="2"/>
      <c r="H283" s="2"/>
      <c r="I283" s="2"/>
      <c r="J283" s="2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1:20" ht="13.2" x14ac:dyDescent="0.25">
      <c r="A284" s="12"/>
      <c r="B284" s="5"/>
      <c r="C284" s="3"/>
      <c r="D284" s="2"/>
      <c r="E284" s="2"/>
      <c r="F284" s="2"/>
      <c r="G284" s="2"/>
      <c r="H284" s="2"/>
      <c r="I284" s="2"/>
      <c r="J284" s="2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1:20" ht="13.2" x14ac:dyDescent="0.25">
      <c r="A285" s="12"/>
      <c r="B285" s="5"/>
      <c r="C285" s="3"/>
      <c r="D285" s="2"/>
      <c r="E285" s="2"/>
      <c r="F285" s="2"/>
      <c r="G285" s="2"/>
      <c r="H285" s="2"/>
      <c r="I285" s="2"/>
      <c r="J285" s="2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1:20" ht="13.2" x14ac:dyDescent="0.25">
      <c r="A286" s="12"/>
      <c r="B286" s="5"/>
      <c r="C286" s="3"/>
      <c r="D286" s="2"/>
      <c r="E286" s="2"/>
      <c r="F286" s="2"/>
      <c r="G286" s="2"/>
      <c r="H286" s="2"/>
      <c r="I286" s="2"/>
      <c r="J286" s="2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1:20" ht="13.2" x14ac:dyDescent="0.25">
      <c r="A287" s="12"/>
      <c r="B287" s="5"/>
      <c r="C287" s="3"/>
      <c r="D287" s="2"/>
      <c r="E287" s="2"/>
      <c r="F287" s="2"/>
      <c r="G287" s="2"/>
      <c r="H287" s="2"/>
      <c r="I287" s="2"/>
      <c r="J287" s="2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1:20" ht="13.2" x14ac:dyDescent="0.25">
      <c r="A288" s="12"/>
      <c r="B288" s="5"/>
      <c r="C288" s="3"/>
      <c r="D288" s="2"/>
      <c r="E288" s="2"/>
      <c r="F288" s="2"/>
      <c r="G288" s="2"/>
      <c r="H288" s="2"/>
      <c r="I288" s="2"/>
      <c r="J288" s="2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1:20" ht="13.2" x14ac:dyDescent="0.25">
      <c r="A289" s="12"/>
      <c r="B289" s="5"/>
      <c r="C289" s="3"/>
      <c r="D289" s="2"/>
      <c r="E289" s="2"/>
      <c r="F289" s="2"/>
      <c r="G289" s="2"/>
      <c r="H289" s="2"/>
      <c r="I289" s="2"/>
      <c r="J289" s="2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1:20" ht="13.2" x14ac:dyDescent="0.25">
      <c r="A290" s="12"/>
      <c r="B290" s="5"/>
      <c r="C290" s="3"/>
      <c r="D290" s="2"/>
      <c r="E290" s="2"/>
      <c r="F290" s="2"/>
      <c r="G290" s="2"/>
      <c r="H290" s="2"/>
      <c r="I290" s="2"/>
      <c r="J290" s="2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1:20" ht="13.2" x14ac:dyDescent="0.25">
      <c r="A291" s="12"/>
      <c r="B291" s="5"/>
      <c r="C291" s="3"/>
      <c r="D291" s="2"/>
      <c r="E291" s="2"/>
      <c r="F291" s="2"/>
      <c r="G291" s="2"/>
      <c r="H291" s="2"/>
      <c r="I291" s="2"/>
      <c r="J291" s="2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1:20" ht="13.2" x14ac:dyDescent="0.25">
      <c r="A292" s="12"/>
      <c r="B292" s="5"/>
      <c r="C292" s="3"/>
      <c r="D292" s="2"/>
      <c r="E292" s="2"/>
      <c r="F292" s="2"/>
      <c r="G292" s="2"/>
      <c r="H292" s="2"/>
      <c r="I292" s="2"/>
      <c r="J292" s="2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1:20" ht="13.2" x14ac:dyDescent="0.25">
      <c r="A293" s="12"/>
      <c r="B293" s="5"/>
      <c r="C293" s="3"/>
      <c r="D293" s="2"/>
      <c r="E293" s="2"/>
      <c r="F293" s="2"/>
      <c r="G293" s="2"/>
      <c r="H293" s="2"/>
      <c r="I293" s="2"/>
      <c r="J293" s="2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1:20" ht="13.2" x14ac:dyDescent="0.25">
      <c r="A294" s="12"/>
      <c r="B294" s="5"/>
      <c r="C294" s="3"/>
      <c r="D294" s="2"/>
      <c r="E294" s="2"/>
      <c r="F294" s="2"/>
      <c r="G294" s="2"/>
      <c r="H294" s="2"/>
      <c r="I294" s="2"/>
      <c r="J294" s="2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1:20" ht="13.2" x14ac:dyDescent="0.25">
      <c r="A295" s="12"/>
      <c r="B295" s="5"/>
      <c r="C295" s="3"/>
      <c r="D295" s="2"/>
      <c r="E295" s="2"/>
      <c r="F295" s="2"/>
      <c r="G295" s="2"/>
      <c r="H295" s="2"/>
      <c r="I295" s="2"/>
      <c r="J295" s="2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1:20" ht="13.2" x14ac:dyDescent="0.25">
      <c r="A296" s="12"/>
      <c r="B296" s="5"/>
      <c r="C296" s="3"/>
      <c r="D296" s="2"/>
      <c r="E296" s="2"/>
      <c r="F296" s="2"/>
      <c r="G296" s="2"/>
      <c r="H296" s="2"/>
      <c r="I296" s="2"/>
      <c r="J296" s="2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1:20" ht="13.2" x14ac:dyDescent="0.25">
      <c r="A297" s="12"/>
      <c r="B297" s="5"/>
      <c r="C297" s="3"/>
      <c r="D297" s="2"/>
      <c r="E297" s="2"/>
      <c r="F297" s="2"/>
      <c r="G297" s="2"/>
      <c r="H297" s="2"/>
      <c r="I297" s="2"/>
      <c r="J297" s="2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1:20" ht="13.2" x14ac:dyDescent="0.25">
      <c r="A298" s="12"/>
      <c r="B298" s="5"/>
      <c r="C298" s="3"/>
      <c r="D298" s="2"/>
      <c r="E298" s="2"/>
      <c r="F298" s="2"/>
      <c r="G298" s="2"/>
      <c r="H298" s="2"/>
      <c r="I298" s="2"/>
      <c r="J298" s="2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1:20" ht="13.2" x14ac:dyDescent="0.25">
      <c r="A299" s="12"/>
      <c r="B299" s="5"/>
      <c r="C299" s="3"/>
      <c r="D299" s="2"/>
      <c r="E299" s="2"/>
      <c r="F299" s="2"/>
      <c r="G299" s="2"/>
      <c r="H299" s="2"/>
      <c r="I299" s="2"/>
      <c r="J299" s="2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1:20" ht="13.2" x14ac:dyDescent="0.25">
      <c r="A300" s="12"/>
      <c r="B300" s="5"/>
      <c r="C300" s="3"/>
      <c r="D300" s="2"/>
      <c r="E300" s="2"/>
      <c r="F300" s="2"/>
      <c r="G300" s="2"/>
      <c r="H300" s="2"/>
      <c r="I300" s="2"/>
      <c r="J300" s="2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1:20" ht="13.2" x14ac:dyDescent="0.25">
      <c r="A301" s="12"/>
      <c r="B301" s="5"/>
      <c r="C301" s="3"/>
      <c r="D301" s="2"/>
      <c r="E301" s="2"/>
      <c r="F301" s="2"/>
      <c r="G301" s="2"/>
      <c r="H301" s="2"/>
      <c r="I301" s="2"/>
      <c r="J301" s="2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1:20" ht="13.2" x14ac:dyDescent="0.25">
      <c r="A302" s="12"/>
      <c r="B302" s="5"/>
      <c r="C302" s="3"/>
      <c r="D302" s="2"/>
      <c r="E302" s="2"/>
      <c r="F302" s="2"/>
      <c r="G302" s="2"/>
      <c r="H302" s="2"/>
      <c r="I302" s="2"/>
      <c r="J302" s="2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ht="13.2" x14ac:dyDescent="0.25">
      <c r="A303" s="12"/>
      <c r="B303" s="5"/>
      <c r="C303" s="3"/>
      <c r="D303" s="2"/>
      <c r="E303" s="2"/>
      <c r="F303" s="2"/>
      <c r="G303" s="2"/>
      <c r="H303" s="2"/>
      <c r="I303" s="2"/>
      <c r="J303" s="2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1:20" ht="13.2" x14ac:dyDescent="0.25">
      <c r="A304" s="12"/>
      <c r="B304" s="5"/>
      <c r="C304" s="3"/>
      <c r="D304" s="2"/>
      <c r="E304" s="2"/>
      <c r="F304" s="2"/>
      <c r="G304" s="2"/>
      <c r="H304" s="2"/>
      <c r="I304" s="2"/>
      <c r="J304" s="2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1:20" ht="13.2" x14ac:dyDescent="0.25">
      <c r="A305" s="12"/>
      <c r="B305" s="5"/>
      <c r="C305" s="3"/>
      <c r="D305" s="2"/>
      <c r="E305" s="2"/>
      <c r="F305" s="2"/>
      <c r="G305" s="2"/>
      <c r="H305" s="2"/>
      <c r="I305" s="2"/>
      <c r="J305" s="2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1:20" ht="13.2" x14ac:dyDescent="0.25">
      <c r="A306" s="12"/>
      <c r="B306" s="5"/>
      <c r="C306" s="3"/>
      <c r="D306" s="2"/>
      <c r="E306" s="2"/>
      <c r="F306" s="2"/>
      <c r="G306" s="2"/>
      <c r="H306" s="2"/>
      <c r="I306" s="2"/>
      <c r="J306" s="2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ht="13.2" x14ac:dyDescent="0.25">
      <c r="A307" s="12"/>
      <c r="B307" s="5"/>
      <c r="C307" s="3"/>
      <c r="D307" s="2"/>
      <c r="E307" s="2"/>
      <c r="F307" s="2"/>
      <c r="G307" s="2"/>
      <c r="H307" s="2"/>
      <c r="I307" s="2"/>
      <c r="J307" s="2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ht="13.2" x14ac:dyDescent="0.25">
      <c r="A308" s="12"/>
      <c r="B308" s="5"/>
      <c r="C308" s="3"/>
      <c r="D308" s="2"/>
      <c r="E308" s="2"/>
      <c r="F308" s="2"/>
      <c r="G308" s="2"/>
      <c r="H308" s="2"/>
      <c r="I308" s="2"/>
      <c r="J308" s="2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1:20" ht="13.2" x14ac:dyDescent="0.25">
      <c r="A309" s="12"/>
      <c r="B309" s="5"/>
      <c r="C309" s="3"/>
      <c r="D309" s="2"/>
      <c r="E309" s="2"/>
      <c r="F309" s="2"/>
      <c r="G309" s="2"/>
      <c r="H309" s="2"/>
      <c r="I309" s="2"/>
      <c r="J309" s="2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1:20" ht="13.2" x14ac:dyDescent="0.25">
      <c r="A310" s="12"/>
      <c r="B310" s="5"/>
      <c r="C310" s="3"/>
      <c r="D310" s="2"/>
      <c r="E310" s="2"/>
      <c r="F310" s="2"/>
      <c r="G310" s="2"/>
      <c r="H310" s="2"/>
      <c r="I310" s="2"/>
      <c r="J310" s="2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ht="13.2" x14ac:dyDescent="0.25">
      <c r="A311" s="12"/>
      <c r="B311" s="5"/>
      <c r="C311" s="3"/>
      <c r="D311" s="2"/>
      <c r="E311" s="2"/>
      <c r="F311" s="2"/>
      <c r="G311" s="2"/>
      <c r="H311" s="2"/>
      <c r="I311" s="2"/>
      <c r="J311" s="2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ht="13.2" x14ac:dyDescent="0.25">
      <c r="A312" s="12"/>
      <c r="B312" s="5"/>
      <c r="C312" s="3"/>
      <c r="D312" s="2"/>
      <c r="E312" s="2"/>
      <c r="F312" s="2"/>
      <c r="G312" s="2"/>
      <c r="H312" s="2"/>
      <c r="I312" s="2"/>
      <c r="J312" s="2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1:20" ht="13.2" x14ac:dyDescent="0.25">
      <c r="A313" s="12"/>
      <c r="B313" s="5"/>
      <c r="C313" s="3"/>
      <c r="D313" s="2"/>
      <c r="E313" s="2"/>
      <c r="F313" s="2"/>
      <c r="G313" s="2"/>
      <c r="H313" s="2"/>
      <c r="I313" s="2"/>
      <c r="J313" s="2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1:20" ht="13.2" x14ac:dyDescent="0.25">
      <c r="A314" s="12"/>
      <c r="B314" s="5"/>
      <c r="C314" s="3"/>
      <c r="D314" s="2"/>
      <c r="E314" s="2"/>
      <c r="F314" s="2"/>
      <c r="G314" s="2"/>
      <c r="H314" s="2"/>
      <c r="I314" s="2"/>
      <c r="J314" s="2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1:20" ht="13.2" x14ac:dyDescent="0.25">
      <c r="A315" s="12"/>
      <c r="B315" s="5"/>
      <c r="C315" s="3"/>
      <c r="D315" s="2"/>
      <c r="E315" s="2"/>
      <c r="F315" s="2"/>
      <c r="G315" s="2"/>
      <c r="H315" s="2"/>
      <c r="I315" s="2"/>
      <c r="J315" s="2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1:20" ht="13.2" x14ac:dyDescent="0.25">
      <c r="A316" s="12"/>
      <c r="B316" s="5"/>
      <c r="C316" s="3"/>
      <c r="D316" s="2"/>
      <c r="E316" s="2"/>
      <c r="F316" s="2"/>
      <c r="G316" s="2"/>
      <c r="H316" s="2"/>
      <c r="I316" s="2"/>
      <c r="J316" s="2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1:20" ht="13.2" x14ac:dyDescent="0.25">
      <c r="A317" s="12"/>
      <c r="B317" s="5"/>
      <c r="C317" s="3"/>
      <c r="D317" s="2"/>
      <c r="E317" s="2"/>
      <c r="F317" s="2"/>
      <c r="G317" s="2"/>
      <c r="H317" s="2"/>
      <c r="I317" s="2"/>
      <c r="J317" s="2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1:20" ht="13.2" x14ac:dyDescent="0.25">
      <c r="A318" s="12"/>
      <c r="B318" s="5"/>
      <c r="C318" s="3"/>
      <c r="D318" s="2"/>
      <c r="E318" s="2"/>
      <c r="F318" s="2"/>
      <c r="G318" s="2"/>
      <c r="H318" s="2"/>
      <c r="I318" s="2"/>
      <c r="J318" s="2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1:20" ht="13.2" x14ac:dyDescent="0.25">
      <c r="A319" s="12"/>
      <c r="B319" s="5"/>
      <c r="C319" s="3"/>
      <c r="D319" s="2"/>
      <c r="E319" s="2"/>
      <c r="F319" s="2"/>
      <c r="G319" s="2"/>
      <c r="H319" s="2"/>
      <c r="I319" s="2"/>
      <c r="J319" s="2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1:20" ht="13.2" x14ac:dyDescent="0.25">
      <c r="A320" s="12"/>
      <c r="B320" s="5"/>
      <c r="C320" s="3"/>
      <c r="D320" s="2"/>
      <c r="E320" s="2"/>
      <c r="F320" s="2"/>
      <c r="G320" s="2"/>
      <c r="H320" s="2"/>
      <c r="I320" s="2"/>
      <c r="J320" s="2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1:20" ht="13.2" x14ac:dyDescent="0.25">
      <c r="A321" s="12"/>
      <c r="B321" s="5"/>
      <c r="C321" s="3"/>
      <c r="D321" s="2"/>
      <c r="E321" s="2"/>
      <c r="F321" s="2"/>
      <c r="G321" s="2"/>
      <c r="H321" s="2"/>
      <c r="I321" s="2"/>
      <c r="J321" s="2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1:20" ht="13.2" x14ac:dyDescent="0.25">
      <c r="A322" s="12"/>
      <c r="B322" s="5"/>
      <c r="C322" s="3"/>
      <c r="D322" s="2"/>
      <c r="E322" s="2"/>
      <c r="F322" s="2"/>
      <c r="G322" s="2"/>
      <c r="H322" s="2"/>
      <c r="I322" s="2"/>
      <c r="J322" s="2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1:20" ht="13.2" x14ac:dyDescent="0.25">
      <c r="A323" s="12"/>
      <c r="B323" s="5"/>
      <c r="C323" s="3"/>
      <c r="D323" s="2"/>
      <c r="E323" s="2"/>
      <c r="F323" s="2"/>
      <c r="G323" s="2"/>
      <c r="H323" s="2"/>
      <c r="I323" s="2"/>
      <c r="J323" s="2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ht="13.2" x14ac:dyDescent="0.25">
      <c r="A324" s="12"/>
      <c r="B324" s="5"/>
      <c r="C324" s="3"/>
      <c r="D324" s="2"/>
      <c r="E324" s="2"/>
      <c r="F324" s="2"/>
      <c r="G324" s="2"/>
      <c r="H324" s="2"/>
      <c r="I324" s="2"/>
      <c r="J324" s="2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1:20" ht="13.2" x14ac:dyDescent="0.25">
      <c r="A325" s="12"/>
      <c r="B325" s="5"/>
      <c r="C325" s="3"/>
      <c r="D325" s="2"/>
      <c r="E325" s="2"/>
      <c r="F325" s="2"/>
      <c r="G325" s="2"/>
      <c r="H325" s="2"/>
      <c r="I325" s="2"/>
      <c r="J325" s="2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1:20" ht="13.2" x14ac:dyDescent="0.25">
      <c r="A326" s="12"/>
      <c r="B326" s="5"/>
      <c r="C326" s="3"/>
      <c r="D326" s="2"/>
      <c r="E326" s="2"/>
      <c r="F326" s="2"/>
      <c r="G326" s="2"/>
      <c r="H326" s="2"/>
      <c r="I326" s="2"/>
      <c r="J326" s="2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1:20" ht="13.2" x14ac:dyDescent="0.25">
      <c r="A327" s="12"/>
      <c r="B327" s="5"/>
      <c r="C327" s="3"/>
      <c r="D327" s="2"/>
      <c r="E327" s="2"/>
      <c r="F327" s="2"/>
      <c r="G327" s="2"/>
      <c r="H327" s="2"/>
      <c r="I327" s="2"/>
      <c r="J327" s="2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1:20" ht="13.2" x14ac:dyDescent="0.25">
      <c r="A328" s="12"/>
      <c r="B328" s="5"/>
      <c r="C328" s="3"/>
      <c r="D328" s="2"/>
      <c r="E328" s="2"/>
      <c r="F328" s="2"/>
      <c r="G328" s="2"/>
      <c r="H328" s="2"/>
      <c r="I328" s="2"/>
      <c r="J328" s="2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1:20" ht="13.2" x14ac:dyDescent="0.25">
      <c r="A329" s="12"/>
      <c r="B329" s="5"/>
      <c r="C329" s="3"/>
      <c r="D329" s="2"/>
      <c r="E329" s="2"/>
      <c r="F329" s="2"/>
      <c r="G329" s="2"/>
      <c r="H329" s="2"/>
      <c r="I329" s="2"/>
      <c r="J329" s="2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1:20" ht="13.2" x14ac:dyDescent="0.25">
      <c r="A330" s="12"/>
      <c r="B330" s="5"/>
      <c r="C330" s="3"/>
      <c r="D330" s="2"/>
      <c r="E330" s="2"/>
      <c r="F330" s="2"/>
      <c r="G330" s="2"/>
      <c r="H330" s="2"/>
      <c r="I330" s="2"/>
      <c r="J330" s="2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1:20" ht="13.2" x14ac:dyDescent="0.25">
      <c r="A331" s="12"/>
      <c r="B331" s="5"/>
      <c r="C331" s="3"/>
      <c r="D331" s="2"/>
      <c r="E331" s="2"/>
      <c r="F331" s="2"/>
      <c r="G331" s="2"/>
      <c r="H331" s="2"/>
      <c r="I331" s="2"/>
      <c r="J331" s="2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1:20" ht="13.2" x14ac:dyDescent="0.25">
      <c r="A332" s="12"/>
      <c r="B332" s="5"/>
      <c r="C332" s="3"/>
      <c r="D332" s="2"/>
      <c r="E332" s="2"/>
      <c r="F332" s="2"/>
      <c r="G332" s="2"/>
      <c r="H332" s="2"/>
      <c r="I332" s="2"/>
      <c r="J332" s="2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1:20" ht="13.2" x14ac:dyDescent="0.25">
      <c r="A333" s="12"/>
      <c r="B333" s="5"/>
      <c r="C333" s="3"/>
      <c r="D333" s="2"/>
      <c r="E333" s="2"/>
      <c r="F333" s="2"/>
      <c r="G333" s="2"/>
      <c r="H333" s="2"/>
      <c r="I333" s="2"/>
      <c r="J333" s="2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1:20" ht="13.2" x14ac:dyDescent="0.25">
      <c r="A334" s="12"/>
      <c r="B334" s="5"/>
      <c r="C334" s="3"/>
      <c r="D334" s="2"/>
      <c r="E334" s="2"/>
      <c r="F334" s="2"/>
      <c r="G334" s="2"/>
      <c r="H334" s="2"/>
      <c r="I334" s="2"/>
      <c r="J334" s="2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1:20" ht="13.2" x14ac:dyDescent="0.25">
      <c r="A335" s="12"/>
      <c r="B335" s="5"/>
      <c r="C335" s="3"/>
      <c r="D335" s="2"/>
      <c r="E335" s="2"/>
      <c r="F335" s="2"/>
      <c r="G335" s="2"/>
      <c r="H335" s="2"/>
      <c r="I335" s="2"/>
      <c r="J335" s="2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1:20" ht="13.2" x14ac:dyDescent="0.25">
      <c r="A336" s="12"/>
      <c r="B336" s="5"/>
      <c r="C336" s="3"/>
      <c r="D336" s="2"/>
      <c r="E336" s="2"/>
      <c r="F336" s="2"/>
      <c r="G336" s="2"/>
      <c r="H336" s="2"/>
      <c r="I336" s="2"/>
      <c r="J336" s="2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ht="13.2" x14ac:dyDescent="0.25">
      <c r="A337" s="12"/>
      <c r="B337" s="5"/>
      <c r="C337" s="3"/>
      <c r="D337" s="2"/>
      <c r="E337" s="2"/>
      <c r="F337" s="2"/>
      <c r="G337" s="2"/>
      <c r="H337" s="2"/>
      <c r="I337" s="2"/>
      <c r="J337" s="2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1:20" ht="13.2" x14ac:dyDescent="0.25">
      <c r="A338" s="12"/>
      <c r="B338" s="5"/>
      <c r="C338" s="3"/>
      <c r="D338" s="2"/>
      <c r="E338" s="2"/>
      <c r="F338" s="2"/>
      <c r="G338" s="2"/>
      <c r="H338" s="2"/>
      <c r="I338" s="2"/>
      <c r="J338" s="2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1:20" ht="13.2" x14ac:dyDescent="0.25">
      <c r="A339" s="12"/>
      <c r="B339" s="5"/>
      <c r="C339" s="3"/>
      <c r="D339" s="2"/>
      <c r="E339" s="2"/>
      <c r="F339" s="2"/>
      <c r="G339" s="2"/>
      <c r="H339" s="2"/>
      <c r="I339" s="2"/>
      <c r="J339" s="2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1:20" ht="13.2" x14ac:dyDescent="0.25">
      <c r="A340" s="12"/>
      <c r="B340" s="5"/>
      <c r="C340" s="3"/>
      <c r="D340" s="2"/>
      <c r="E340" s="2"/>
      <c r="F340" s="2"/>
      <c r="G340" s="2"/>
      <c r="H340" s="2"/>
      <c r="I340" s="2"/>
      <c r="J340" s="2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1:20" ht="13.2" x14ac:dyDescent="0.25">
      <c r="A341" s="12"/>
      <c r="B341" s="5"/>
      <c r="C341" s="3"/>
      <c r="D341" s="2"/>
      <c r="E341" s="2"/>
      <c r="F341" s="2"/>
      <c r="G341" s="2"/>
      <c r="H341" s="2"/>
      <c r="I341" s="2"/>
      <c r="J341" s="2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1:20" ht="13.2" x14ac:dyDescent="0.25">
      <c r="A342" s="12"/>
      <c r="B342" s="5"/>
      <c r="C342" s="3"/>
      <c r="D342" s="2"/>
      <c r="E342" s="2"/>
      <c r="F342" s="2"/>
      <c r="G342" s="2"/>
      <c r="H342" s="2"/>
      <c r="I342" s="2"/>
      <c r="J342" s="2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1:20" ht="13.2" x14ac:dyDescent="0.25">
      <c r="A343" s="12"/>
      <c r="B343" s="5"/>
      <c r="C343" s="3"/>
      <c r="D343" s="2"/>
      <c r="E343" s="2"/>
      <c r="F343" s="2"/>
      <c r="G343" s="2"/>
      <c r="H343" s="2"/>
      <c r="I343" s="2"/>
      <c r="J343" s="2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1:20" ht="13.2" x14ac:dyDescent="0.25">
      <c r="A344" s="12"/>
      <c r="B344" s="5"/>
      <c r="C344" s="3"/>
      <c r="D344" s="2"/>
      <c r="E344" s="2"/>
      <c r="F344" s="2"/>
      <c r="G344" s="2"/>
      <c r="H344" s="2"/>
      <c r="I344" s="2"/>
      <c r="J344" s="2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1:20" ht="13.2" x14ac:dyDescent="0.25">
      <c r="A345" s="12"/>
      <c r="B345" s="5"/>
      <c r="C345" s="3"/>
      <c r="D345" s="2"/>
      <c r="E345" s="2"/>
      <c r="F345" s="2"/>
      <c r="G345" s="2"/>
      <c r="H345" s="2"/>
      <c r="I345" s="2"/>
      <c r="J345" s="2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1:20" ht="13.2" x14ac:dyDescent="0.25">
      <c r="A346" s="12"/>
      <c r="B346" s="5"/>
      <c r="C346" s="3"/>
      <c r="D346" s="2"/>
      <c r="E346" s="2"/>
      <c r="F346" s="2"/>
      <c r="G346" s="2"/>
      <c r="H346" s="2"/>
      <c r="I346" s="2"/>
      <c r="J346" s="2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1:20" ht="13.2" x14ac:dyDescent="0.25">
      <c r="A347" s="12"/>
      <c r="B347" s="5"/>
      <c r="C347" s="3"/>
      <c r="D347" s="2"/>
      <c r="E347" s="2"/>
      <c r="F347" s="2"/>
      <c r="G347" s="2"/>
      <c r="H347" s="2"/>
      <c r="I347" s="2"/>
      <c r="J347" s="2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1:20" ht="13.2" x14ac:dyDescent="0.25">
      <c r="A348" s="12"/>
      <c r="B348" s="5"/>
      <c r="C348" s="3"/>
      <c r="D348" s="2"/>
      <c r="E348" s="2"/>
      <c r="F348" s="2"/>
      <c r="G348" s="2"/>
      <c r="H348" s="2"/>
      <c r="I348" s="2"/>
      <c r="J348" s="2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1:20" ht="13.2" x14ac:dyDescent="0.25">
      <c r="A349" s="12"/>
      <c r="B349" s="5"/>
      <c r="C349" s="3"/>
      <c r="D349" s="2"/>
      <c r="E349" s="2"/>
      <c r="F349" s="2"/>
      <c r="G349" s="2"/>
      <c r="H349" s="2"/>
      <c r="I349" s="2"/>
      <c r="J349" s="2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1:20" ht="13.2" x14ac:dyDescent="0.25">
      <c r="A350" s="12"/>
      <c r="B350" s="5"/>
      <c r="C350" s="3"/>
      <c r="D350" s="2"/>
      <c r="E350" s="2"/>
      <c r="F350" s="2"/>
      <c r="G350" s="2"/>
      <c r="H350" s="2"/>
      <c r="I350" s="2"/>
      <c r="J350" s="2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1:20" ht="13.2" x14ac:dyDescent="0.25">
      <c r="A351" s="12"/>
      <c r="B351" s="5"/>
      <c r="C351" s="3"/>
      <c r="D351" s="2"/>
      <c r="E351" s="2"/>
      <c r="F351" s="2"/>
      <c r="G351" s="2"/>
      <c r="H351" s="2"/>
      <c r="I351" s="2"/>
      <c r="J351" s="2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1:20" ht="13.2" x14ac:dyDescent="0.25">
      <c r="A352" s="12"/>
      <c r="B352" s="5"/>
      <c r="C352" s="3"/>
      <c r="D352" s="2"/>
      <c r="E352" s="2"/>
      <c r="F352" s="2"/>
      <c r="G352" s="2"/>
      <c r="H352" s="2"/>
      <c r="I352" s="2"/>
      <c r="J352" s="2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1:20" ht="13.2" x14ac:dyDescent="0.25">
      <c r="A353" s="12"/>
      <c r="B353" s="5"/>
      <c r="C353" s="3"/>
      <c r="D353" s="2"/>
      <c r="E353" s="2"/>
      <c r="F353" s="2"/>
      <c r="G353" s="2"/>
      <c r="H353" s="2"/>
      <c r="I353" s="2"/>
      <c r="J353" s="2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1:20" ht="13.2" x14ac:dyDescent="0.25">
      <c r="A354" s="12"/>
      <c r="B354" s="5"/>
      <c r="C354" s="3"/>
      <c r="D354" s="2"/>
      <c r="E354" s="2"/>
      <c r="F354" s="2"/>
      <c r="G354" s="2"/>
      <c r="H354" s="2"/>
      <c r="I354" s="2"/>
      <c r="J354" s="2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1:20" ht="13.2" x14ac:dyDescent="0.25">
      <c r="A355" s="12"/>
      <c r="B355" s="5"/>
      <c r="C355" s="3"/>
      <c r="D355" s="2"/>
      <c r="E355" s="2"/>
      <c r="F355" s="2"/>
      <c r="G355" s="2"/>
      <c r="H355" s="2"/>
      <c r="I355" s="2"/>
      <c r="J355" s="2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1:20" ht="13.2" x14ac:dyDescent="0.25">
      <c r="A356" s="12"/>
      <c r="B356" s="5"/>
      <c r="C356" s="3"/>
      <c r="D356" s="2"/>
      <c r="E356" s="2"/>
      <c r="F356" s="2"/>
      <c r="G356" s="2"/>
      <c r="H356" s="2"/>
      <c r="I356" s="2"/>
      <c r="J356" s="2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1:20" ht="13.2" x14ac:dyDescent="0.25">
      <c r="A357" s="12"/>
      <c r="B357" s="5"/>
      <c r="C357" s="3"/>
      <c r="D357" s="2"/>
      <c r="E357" s="2"/>
      <c r="F357" s="2"/>
      <c r="G357" s="2"/>
      <c r="H357" s="2"/>
      <c r="I357" s="2"/>
      <c r="J357" s="2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1:20" ht="13.2" x14ac:dyDescent="0.25">
      <c r="A358" s="12"/>
      <c r="B358" s="5"/>
      <c r="C358" s="3"/>
      <c r="D358" s="2"/>
      <c r="E358" s="2"/>
      <c r="F358" s="2"/>
      <c r="G358" s="2"/>
      <c r="H358" s="2"/>
      <c r="I358" s="2"/>
      <c r="J358" s="2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1:20" ht="13.2" x14ac:dyDescent="0.25">
      <c r="A359" s="12"/>
      <c r="B359" s="5"/>
      <c r="C359" s="3"/>
      <c r="D359" s="2"/>
      <c r="E359" s="2"/>
      <c r="F359" s="2"/>
      <c r="G359" s="2"/>
      <c r="H359" s="2"/>
      <c r="I359" s="2"/>
      <c r="J359" s="2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1:20" ht="13.2" x14ac:dyDescent="0.25">
      <c r="A360" s="12"/>
      <c r="B360" s="5"/>
      <c r="C360" s="3"/>
      <c r="D360" s="2"/>
      <c r="E360" s="2"/>
      <c r="F360" s="2"/>
      <c r="G360" s="2"/>
      <c r="H360" s="2"/>
      <c r="I360" s="2"/>
      <c r="J360" s="2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1:20" ht="13.2" x14ac:dyDescent="0.25">
      <c r="A361" s="12"/>
      <c r="B361" s="5"/>
      <c r="C361" s="3"/>
      <c r="D361" s="2"/>
      <c r="E361" s="2"/>
      <c r="F361" s="2"/>
      <c r="G361" s="2"/>
      <c r="H361" s="2"/>
      <c r="I361" s="2"/>
      <c r="J361" s="2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1:20" ht="13.2" x14ac:dyDescent="0.25">
      <c r="A362" s="12"/>
      <c r="B362" s="5"/>
      <c r="C362" s="3"/>
      <c r="D362" s="2"/>
      <c r="E362" s="2"/>
      <c r="F362" s="2"/>
      <c r="G362" s="2"/>
      <c r="H362" s="2"/>
      <c r="I362" s="2"/>
      <c r="J362" s="2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ht="13.2" x14ac:dyDescent="0.25">
      <c r="A363" s="12"/>
      <c r="B363" s="5"/>
      <c r="C363" s="3"/>
      <c r="D363" s="2"/>
      <c r="E363" s="2"/>
      <c r="F363" s="2"/>
      <c r="G363" s="2"/>
      <c r="H363" s="2"/>
      <c r="I363" s="2"/>
      <c r="J363" s="2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ht="13.2" x14ac:dyDescent="0.25">
      <c r="A364" s="12"/>
      <c r="B364" s="5"/>
      <c r="C364" s="3"/>
      <c r="D364" s="2"/>
      <c r="E364" s="2"/>
      <c r="F364" s="2"/>
      <c r="G364" s="2"/>
      <c r="H364" s="2"/>
      <c r="I364" s="2"/>
      <c r="J364" s="2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1:20" ht="13.2" x14ac:dyDescent="0.25">
      <c r="A365" s="12"/>
      <c r="B365" s="5"/>
      <c r="C365" s="3"/>
      <c r="D365" s="2"/>
      <c r="E365" s="2"/>
      <c r="F365" s="2"/>
      <c r="G365" s="2"/>
      <c r="H365" s="2"/>
      <c r="I365" s="2"/>
      <c r="J365" s="2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1:20" ht="13.2" x14ac:dyDescent="0.25">
      <c r="A366" s="12"/>
      <c r="B366" s="5"/>
      <c r="C366" s="3"/>
      <c r="D366" s="2"/>
      <c r="E366" s="2"/>
      <c r="F366" s="2"/>
      <c r="G366" s="2"/>
      <c r="H366" s="2"/>
      <c r="I366" s="2"/>
      <c r="J366" s="2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1:20" ht="13.2" x14ac:dyDescent="0.25">
      <c r="A367" s="12"/>
      <c r="B367" s="5"/>
      <c r="C367" s="3"/>
      <c r="D367" s="2"/>
      <c r="E367" s="2"/>
      <c r="F367" s="2"/>
      <c r="G367" s="2"/>
      <c r="H367" s="2"/>
      <c r="I367" s="2"/>
      <c r="J367" s="2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1:20" ht="13.2" x14ac:dyDescent="0.25">
      <c r="A368" s="12"/>
      <c r="B368" s="5"/>
      <c r="C368" s="3"/>
      <c r="D368" s="2"/>
      <c r="E368" s="2"/>
      <c r="F368" s="2"/>
      <c r="G368" s="2"/>
      <c r="H368" s="2"/>
      <c r="I368" s="2"/>
      <c r="J368" s="2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1:20" ht="13.2" x14ac:dyDescent="0.25">
      <c r="A369" s="12"/>
      <c r="B369" s="5"/>
      <c r="C369" s="3"/>
      <c r="D369" s="2"/>
      <c r="E369" s="2"/>
      <c r="F369" s="2"/>
      <c r="G369" s="2"/>
      <c r="H369" s="2"/>
      <c r="I369" s="2"/>
      <c r="J369" s="2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ht="13.2" x14ac:dyDescent="0.25">
      <c r="A370" s="12"/>
      <c r="B370" s="5"/>
      <c r="C370" s="3"/>
      <c r="D370" s="2"/>
      <c r="E370" s="2"/>
      <c r="F370" s="2"/>
      <c r="G370" s="2"/>
      <c r="H370" s="2"/>
      <c r="I370" s="2"/>
      <c r="J370" s="2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ht="13.2" x14ac:dyDescent="0.25">
      <c r="A371" s="12"/>
      <c r="B371" s="5"/>
      <c r="C371" s="3"/>
      <c r="D371" s="2"/>
      <c r="E371" s="2"/>
      <c r="F371" s="2"/>
      <c r="G371" s="2"/>
      <c r="H371" s="2"/>
      <c r="I371" s="2"/>
      <c r="J371" s="2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1:20" ht="13.2" x14ac:dyDescent="0.25">
      <c r="A372" s="12"/>
      <c r="B372" s="5"/>
      <c r="C372" s="3"/>
      <c r="D372" s="2"/>
      <c r="E372" s="2"/>
      <c r="F372" s="2"/>
      <c r="G372" s="2"/>
      <c r="H372" s="2"/>
      <c r="I372" s="2"/>
      <c r="J372" s="2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1:20" ht="13.2" x14ac:dyDescent="0.25">
      <c r="A373" s="12"/>
      <c r="B373" s="5"/>
      <c r="C373" s="3"/>
      <c r="D373" s="2"/>
      <c r="E373" s="2"/>
      <c r="F373" s="2"/>
      <c r="G373" s="2"/>
      <c r="H373" s="2"/>
      <c r="I373" s="2"/>
      <c r="J373" s="2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1:20" ht="13.2" x14ac:dyDescent="0.25">
      <c r="A374" s="12"/>
      <c r="B374" s="5"/>
      <c r="C374" s="3"/>
      <c r="D374" s="2"/>
      <c r="E374" s="2"/>
      <c r="F374" s="2"/>
      <c r="G374" s="2"/>
      <c r="H374" s="2"/>
      <c r="I374" s="2"/>
      <c r="J374" s="2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1:20" ht="13.2" x14ac:dyDescent="0.25">
      <c r="A375" s="12"/>
      <c r="B375" s="5"/>
      <c r="C375" s="3"/>
      <c r="D375" s="2"/>
      <c r="E375" s="2"/>
      <c r="F375" s="2"/>
      <c r="G375" s="2"/>
      <c r="H375" s="2"/>
      <c r="I375" s="2"/>
      <c r="J375" s="2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1:20" ht="13.2" x14ac:dyDescent="0.25">
      <c r="A376" s="12"/>
      <c r="B376" s="5"/>
      <c r="C376" s="3"/>
      <c r="D376" s="2"/>
      <c r="E376" s="2"/>
      <c r="F376" s="2"/>
      <c r="G376" s="2"/>
      <c r="H376" s="2"/>
      <c r="I376" s="2"/>
      <c r="J376" s="2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ht="13.2" x14ac:dyDescent="0.25">
      <c r="A377" s="12"/>
      <c r="B377" s="5"/>
      <c r="C377" s="3"/>
      <c r="D377" s="2"/>
      <c r="E377" s="2"/>
      <c r="F377" s="2"/>
      <c r="G377" s="2"/>
      <c r="H377" s="2"/>
      <c r="I377" s="2"/>
      <c r="J377" s="2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ht="13.2" x14ac:dyDescent="0.25">
      <c r="A378" s="12"/>
      <c r="B378" s="5"/>
      <c r="C378" s="3"/>
      <c r="D378" s="2"/>
      <c r="E378" s="2"/>
      <c r="F378" s="2"/>
      <c r="G378" s="2"/>
      <c r="H378" s="2"/>
      <c r="I378" s="2"/>
      <c r="J378" s="2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1:20" ht="13.2" x14ac:dyDescent="0.25">
      <c r="A379" s="12"/>
      <c r="B379" s="5"/>
      <c r="C379" s="3"/>
      <c r="D379" s="2"/>
      <c r="E379" s="2"/>
      <c r="F379" s="2"/>
      <c r="G379" s="2"/>
      <c r="H379" s="2"/>
      <c r="I379" s="2"/>
      <c r="J379" s="2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1:20" ht="13.2" x14ac:dyDescent="0.25">
      <c r="A380" s="12"/>
      <c r="B380" s="5"/>
      <c r="C380" s="3"/>
      <c r="D380" s="2"/>
      <c r="E380" s="2"/>
      <c r="F380" s="2"/>
      <c r="G380" s="2"/>
      <c r="H380" s="2"/>
      <c r="I380" s="2"/>
      <c r="J380" s="2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ht="13.2" x14ac:dyDescent="0.25">
      <c r="A381" s="12"/>
      <c r="B381" s="5"/>
      <c r="C381" s="3"/>
      <c r="D381" s="2"/>
      <c r="E381" s="2"/>
      <c r="F381" s="2"/>
      <c r="G381" s="2"/>
      <c r="H381" s="2"/>
      <c r="I381" s="2"/>
      <c r="J381" s="2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ht="13.2" x14ac:dyDescent="0.25">
      <c r="A382" s="12"/>
      <c r="B382" s="5"/>
      <c r="C382" s="3"/>
      <c r="D382" s="2"/>
      <c r="E382" s="2"/>
      <c r="F382" s="2"/>
      <c r="G382" s="2"/>
      <c r="H382" s="2"/>
      <c r="I382" s="2"/>
      <c r="J382" s="2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1:20" ht="13.2" x14ac:dyDescent="0.25">
      <c r="A383" s="12"/>
      <c r="B383" s="5"/>
      <c r="C383" s="3"/>
      <c r="D383" s="2"/>
      <c r="E383" s="2"/>
      <c r="F383" s="2"/>
      <c r="G383" s="2"/>
      <c r="H383" s="2"/>
      <c r="I383" s="2"/>
      <c r="J383" s="2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1:20" ht="13.2" x14ac:dyDescent="0.25">
      <c r="A384" s="12"/>
      <c r="B384" s="5"/>
      <c r="C384" s="3"/>
      <c r="D384" s="2"/>
      <c r="E384" s="2"/>
      <c r="F384" s="2"/>
      <c r="G384" s="2"/>
      <c r="H384" s="2"/>
      <c r="I384" s="2"/>
      <c r="J384" s="2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1:20" ht="13.2" x14ac:dyDescent="0.25">
      <c r="A385" s="12"/>
      <c r="B385" s="5"/>
      <c r="C385" s="3"/>
      <c r="D385" s="2"/>
      <c r="E385" s="2"/>
      <c r="F385" s="2"/>
      <c r="G385" s="2"/>
      <c r="H385" s="2"/>
      <c r="I385" s="2"/>
      <c r="J385" s="2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1:20" ht="13.2" x14ac:dyDescent="0.25">
      <c r="A386" s="12"/>
      <c r="B386" s="5"/>
      <c r="C386" s="3"/>
      <c r="D386" s="2"/>
      <c r="E386" s="2"/>
      <c r="F386" s="2"/>
      <c r="G386" s="2"/>
      <c r="H386" s="2"/>
      <c r="I386" s="2"/>
      <c r="J386" s="2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1:20" ht="13.2" x14ac:dyDescent="0.25">
      <c r="A387" s="12"/>
      <c r="B387" s="5"/>
      <c r="C387" s="3"/>
      <c r="D387" s="2"/>
      <c r="E387" s="2"/>
      <c r="F387" s="2"/>
      <c r="G387" s="2"/>
      <c r="H387" s="2"/>
      <c r="I387" s="2"/>
      <c r="J387" s="2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1:20" ht="13.2" x14ac:dyDescent="0.25">
      <c r="A388" s="12"/>
      <c r="B388" s="5"/>
      <c r="C388" s="3"/>
      <c r="D388" s="2"/>
      <c r="E388" s="2"/>
      <c r="F388" s="2"/>
      <c r="G388" s="2"/>
      <c r="H388" s="2"/>
      <c r="I388" s="2"/>
      <c r="J388" s="2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ht="13.2" x14ac:dyDescent="0.25">
      <c r="A389" s="12"/>
      <c r="B389" s="5"/>
      <c r="C389" s="3"/>
      <c r="D389" s="2"/>
      <c r="E389" s="2"/>
      <c r="F389" s="2"/>
      <c r="G389" s="2"/>
      <c r="H389" s="2"/>
      <c r="I389" s="2"/>
      <c r="J389" s="2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1:20" ht="13.2" x14ac:dyDescent="0.25">
      <c r="A390" s="12"/>
      <c r="B390" s="5"/>
      <c r="C390" s="3"/>
      <c r="D390" s="2"/>
      <c r="E390" s="2"/>
      <c r="F390" s="2"/>
      <c r="G390" s="2"/>
      <c r="H390" s="2"/>
      <c r="I390" s="2"/>
      <c r="J390" s="2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1:20" ht="13.2" x14ac:dyDescent="0.25">
      <c r="A391" s="12"/>
      <c r="B391" s="5"/>
      <c r="C391" s="3"/>
      <c r="D391" s="2"/>
      <c r="E391" s="2"/>
      <c r="F391" s="2"/>
      <c r="G391" s="2"/>
      <c r="H391" s="2"/>
      <c r="I391" s="2"/>
      <c r="J391" s="2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1:20" ht="13.2" x14ac:dyDescent="0.25">
      <c r="A392" s="12"/>
      <c r="B392" s="5"/>
      <c r="C392" s="3"/>
      <c r="D392" s="2"/>
      <c r="E392" s="2"/>
      <c r="F392" s="2"/>
      <c r="G392" s="2"/>
      <c r="H392" s="2"/>
      <c r="I392" s="2"/>
      <c r="J392" s="2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1:20" ht="13.2" x14ac:dyDescent="0.25">
      <c r="A393" s="12"/>
      <c r="B393" s="5"/>
      <c r="C393" s="3"/>
      <c r="D393" s="2"/>
      <c r="E393" s="2"/>
      <c r="F393" s="2"/>
      <c r="G393" s="2"/>
      <c r="H393" s="2"/>
      <c r="I393" s="2"/>
      <c r="J393" s="2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ht="13.2" x14ac:dyDescent="0.25">
      <c r="A394" s="12"/>
      <c r="B394" s="5"/>
      <c r="C394" s="3"/>
      <c r="D394" s="2"/>
      <c r="E394" s="2"/>
      <c r="F394" s="2"/>
      <c r="G394" s="2"/>
      <c r="H394" s="2"/>
      <c r="I394" s="2"/>
      <c r="J394" s="2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ht="13.2" x14ac:dyDescent="0.25">
      <c r="A395" s="12"/>
      <c r="B395" s="5"/>
      <c r="C395" s="3"/>
      <c r="D395" s="2"/>
      <c r="E395" s="2"/>
      <c r="F395" s="2"/>
      <c r="G395" s="2"/>
      <c r="H395" s="2"/>
      <c r="I395" s="2"/>
      <c r="J395" s="2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1:20" ht="13.2" x14ac:dyDescent="0.25">
      <c r="A396" s="12"/>
      <c r="B396" s="5"/>
      <c r="C396" s="3"/>
      <c r="D396" s="2"/>
      <c r="E396" s="2"/>
      <c r="F396" s="2"/>
      <c r="G396" s="2"/>
      <c r="H396" s="2"/>
      <c r="I396" s="2"/>
      <c r="J396" s="2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1:20" ht="13.2" x14ac:dyDescent="0.25">
      <c r="A397" s="12"/>
      <c r="B397" s="5"/>
      <c r="C397" s="3"/>
      <c r="D397" s="2"/>
      <c r="E397" s="2"/>
      <c r="F397" s="2"/>
      <c r="G397" s="2"/>
      <c r="H397" s="2"/>
      <c r="I397" s="2"/>
      <c r="J397" s="2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1:20" ht="13.2" x14ac:dyDescent="0.25">
      <c r="A398" s="12"/>
      <c r="B398" s="5"/>
      <c r="C398" s="3"/>
      <c r="D398" s="2"/>
      <c r="E398" s="2"/>
      <c r="F398" s="2"/>
      <c r="G398" s="2"/>
      <c r="H398" s="2"/>
      <c r="I398" s="2"/>
      <c r="J398" s="2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ht="13.2" x14ac:dyDescent="0.25">
      <c r="A399" s="12"/>
      <c r="B399" s="5"/>
      <c r="C399" s="3"/>
      <c r="D399" s="2"/>
      <c r="E399" s="2"/>
      <c r="F399" s="2"/>
      <c r="G399" s="2"/>
      <c r="H399" s="2"/>
      <c r="I399" s="2"/>
      <c r="J399" s="2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ht="13.2" x14ac:dyDescent="0.25">
      <c r="A400" s="12"/>
      <c r="B400" s="5"/>
      <c r="C400" s="3"/>
      <c r="D400" s="2"/>
      <c r="E400" s="2"/>
      <c r="F400" s="2"/>
      <c r="G400" s="2"/>
      <c r="H400" s="2"/>
      <c r="I400" s="2"/>
      <c r="J400" s="2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1:20" ht="13.2" x14ac:dyDescent="0.25">
      <c r="A401" s="12"/>
      <c r="B401" s="5"/>
      <c r="C401" s="3"/>
      <c r="D401" s="2"/>
      <c r="E401" s="2"/>
      <c r="F401" s="2"/>
      <c r="G401" s="2"/>
      <c r="H401" s="2"/>
      <c r="I401" s="2"/>
      <c r="J401" s="2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1:20" ht="13.2" x14ac:dyDescent="0.25">
      <c r="A402" s="12"/>
      <c r="B402" s="5"/>
      <c r="C402" s="3"/>
      <c r="D402" s="2"/>
      <c r="E402" s="2"/>
      <c r="F402" s="2"/>
      <c r="G402" s="2"/>
      <c r="H402" s="2"/>
      <c r="I402" s="2"/>
      <c r="J402" s="2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1:20" ht="13.2" x14ac:dyDescent="0.25">
      <c r="A403" s="12"/>
      <c r="B403" s="5"/>
      <c r="C403" s="3"/>
      <c r="D403" s="2"/>
      <c r="E403" s="2"/>
      <c r="F403" s="2"/>
      <c r="G403" s="2"/>
      <c r="H403" s="2"/>
      <c r="I403" s="2"/>
      <c r="J403" s="2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1:20" ht="13.2" x14ac:dyDescent="0.25">
      <c r="A404" s="12"/>
      <c r="B404" s="5"/>
      <c r="C404" s="3"/>
      <c r="D404" s="2"/>
      <c r="E404" s="2"/>
      <c r="F404" s="2"/>
      <c r="G404" s="2"/>
      <c r="H404" s="2"/>
      <c r="I404" s="2"/>
      <c r="J404" s="2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1:20" ht="13.2" x14ac:dyDescent="0.25">
      <c r="A405" s="12"/>
      <c r="B405" s="5"/>
      <c r="C405" s="3"/>
      <c r="D405" s="2"/>
      <c r="E405" s="2"/>
      <c r="F405" s="2"/>
      <c r="G405" s="2"/>
      <c r="H405" s="2"/>
      <c r="I405" s="2"/>
      <c r="J405" s="2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1:20" ht="13.2" x14ac:dyDescent="0.25">
      <c r="A406" s="12"/>
      <c r="B406" s="5"/>
      <c r="C406" s="3"/>
      <c r="D406" s="2"/>
      <c r="E406" s="2"/>
      <c r="F406" s="2"/>
      <c r="G406" s="2"/>
      <c r="H406" s="2"/>
      <c r="I406" s="2"/>
      <c r="J406" s="2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1:20" ht="13.2" x14ac:dyDescent="0.25">
      <c r="A407" s="12"/>
      <c r="B407" s="5"/>
      <c r="C407" s="3"/>
      <c r="D407" s="2"/>
      <c r="E407" s="2"/>
      <c r="F407" s="2"/>
      <c r="G407" s="2"/>
      <c r="H407" s="2"/>
      <c r="I407" s="2"/>
      <c r="J407" s="2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1:20" ht="13.2" x14ac:dyDescent="0.25">
      <c r="A408" s="12"/>
      <c r="B408" s="5"/>
      <c r="C408" s="3"/>
      <c r="D408" s="2"/>
      <c r="E408" s="2"/>
      <c r="F408" s="2"/>
      <c r="G408" s="2"/>
      <c r="H408" s="2"/>
      <c r="I408" s="2"/>
      <c r="J408" s="2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1:20" ht="13.2" x14ac:dyDescent="0.25">
      <c r="A409" s="12"/>
      <c r="B409" s="5"/>
      <c r="C409" s="3"/>
      <c r="D409" s="2"/>
      <c r="E409" s="2"/>
      <c r="F409" s="2"/>
      <c r="G409" s="2"/>
      <c r="H409" s="2"/>
      <c r="I409" s="2"/>
      <c r="J409" s="2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1:20" ht="13.2" x14ac:dyDescent="0.25">
      <c r="A410" s="12"/>
      <c r="B410" s="5"/>
      <c r="C410" s="3"/>
      <c r="D410" s="2"/>
      <c r="E410" s="2"/>
      <c r="F410" s="2"/>
      <c r="G410" s="2"/>
      <c r="H410" s="2"/>
      <c r="I410" s="2"/>
      <c r="J410" s="2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1:20" ht="13.2" x14ac:dyDescent="0.25">
      <c r="A411" s="12"/>
      <c r="B411" s="5"/>
      <c r="C411" s="3"/>
      <c r="D411" s="2"/>
      <c r="E411" s="2"/>
      <c r="F411" s="2"/>
      <c r="G411" s="2"/>
      <c r="H411" s="2"/>
      <c r="I411" s="2"/>
      <c r="J411" s="2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1:20" ht="13.2" x14ac:dyDescent="0.25">
      <c r="A412" s="12"/>
      <c r="B412" s="5"/>
      <c r="C412" s="3"/>
      <c r="D412" s="2"/>
      <c r="E412" s="2"/>
      <c r="F412" s="2"/>
      <c r="G412" s="2"/>
      <c r="H412" s="2"/>
      <c r="I412" s="2"/>
      <c r="J412" s="2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1:20" ht="13.2" x14ac:dyDescent="0.25">
      <c r="A413" s="12"/>
      <c r="B413" s="5"/>
      <c r="C413" s="3"/>
      <c r="D413" s="2"/>
      <c r="E413" s="2"/>
      <c r="F413" s="2"/>
      <c r="G413" s="2"/>
      <c r="H413" s="2"/>
      <c r="I413" s="2"/>
      <c r="J413" s="2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1:20" ht="13.2" x14ac:dyDescent="0.25">
      <c r="A414" s="12"/>
      <c r="B414" s="5"/>
      <c r="C414" s="3"/>
      <c r="D414" s="2"/>
      <c r="E414" s="2"/>
      <c r="F414" s="2"/>
      <c r="G414" s="2"/>
      <c r="H414" s="2"/>
      <c r="I414" s="2"/>
      <c r="J414" s="2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1:20" ht="13.2" x14ac:dyDescent="0.25">
      <c r="A415" s="12"/>
      <c r="B415" s="5"/>
      <c r="C415" s="3"/>
      <c r="D415" s="2"/>
      <c r="E415" s="2"/>
      <c r="F415" s="2"/>
      <c r="G415" s="2"/>
      <c r="H415" s="2"/>
      <c r="I415" s="2"/>
      <c r="J415" s="2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1:20" ht="13.2" x14ac:dyDescent="0.25">
      <c r="A416" s="12"/>
      <c r="B416" s="5"/>
      <c r="C416" s="3"/>
      <c r="D416" s="2"/>
      <c r="E416" s="2"/>
      <c r="F416" s="2"/>
      <c r="G416" s="2"/>
      <c r="H416" s="2"/>
      <c r="I416" s="2"/>
      <c r="J416" s="2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1:20" ht="13.2" x14ac:dyDescent="0.25">
      <c r="A417" s="12"/>
      <c r="B417" s="5"/>
      <c r="C417" s="3"/>
      <c r="D417" s="2"/>
      <c r="E417" s="2"/>
      <c r="F417" s="2"/>
      <c r="G417" s="2"/>
      <c r="H417" s="2"/>
      <c r="I417" s="2"/>
      <c r="J417" s="2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1:20" ht="13.2" x14ac:dyDescent="0.25">
      <c r="A418" s="12"/>
      <c r="B418" s="5"/>
      <c r="C418" s="3"/>
      <c r="D418" s="2"/>
      <c r="E418" s="2"/>
      <c r="F418" s="2"/>
      <c r="G418" s="2"/>
      <c r="H418" s="2"/>
      <c r="I418" s="2"/>
      <c r="J418" s="2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1:20" ht="13.2" x14ac:dyDescent="0.25">
      <c r="A419" s="12"/>
      <c r="B419" s="5"/>
      <c r="C419" s="3"/>
      <c r="D419" s="2"/>
      <c r="E419" s="2"/>
      <c r="F419" s="2"/>
      <c r="G419" s="2"/>
      <c r="H419" s="2"/>
      <c r="I419" s="2"/>
      <c r="J419" s="2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1:20" ht="13.2" x14ac:dyDescent="0.25">
      <c r="A420" s="12"/>
      <c r="B420" s="5"/>
      <c r="C420" s="3"/>
      <c r="D420" s="2"/>
      <c r="E420" s="2"/>
      <c r="F420" s="2"/>
      <c r="G420" s="2"/>
      <c r="H420" s="2"/>
      <c r="I420" s="2"/>
      <c r="J420" s="2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1:20" ht="13.2" x14ac:dyDescent="0.25">
      <c r="A421" s="12"/>
      <c r="B421" s="5"/>
      <c r="C421" s="3"/>
      <c r="D421" s="2"/>
      <c r="E421" s="2"/>
      <c r="F421" s="2"/>
      <c r="G421" s="2"/>
      <c r="H421" s="2"/>
      <c r="I421" s="2"/>
      <c r="J421" s="2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1:20" ht="13.2" x14ac:dyDescent="0.25">
      <c r="A422" s="12"/>
      <c r="B422" s="5"/>
      <c r="C422" s="3"/>
      <c r="D422" s="2"/>
      <c r="E422" s="2"/>
      <c r="F422" s="2"/>
      <c r="G422" s="2"/>
      <c r="H422" s="2"/>
      <c r="I422" s="2"/>
      <c r="J422" s="2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1:20" ht="13.2" x14ac:dyDescent="0.25">
      <c r="A423" s="12"/>
      <c r="B423" s="5"/>
      <c r="C423" s="3"/>
      <c r="D423" s="2"/>
      <c r="E423" s="2"/>
      <c r="F423" s="2"/>
      <c r="G423" s="2"/>
      <c r="H423" s="2"/>
      <c r="I423" s="2"/>
      <c r="J423" s="2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1:20" ht="13.2" x14ac:dyDescent="0.25">
      <c r="A424" s="12"/>
      <c r="B424" s="5"/>
      <c r="C424" s="3"/>
      <c r="D424" s="2"/>
      <c r="E424" s="2"/>
      <c r="F424" s="2"/>
      <c r="G424" s="2"/>
      <c r="H424" s="2"/>
      <c r="I424" s="2"/>
      <c r="J424" s="2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1:20" ht="13.2" x14ac:dyDescent="0.25">
      <c r="A425" s="12"/>
      <c r="B425" s="5"/>
      <c r="C425" s="3"/>
      <c r="D425" s="2"/>
      <c r="E425" s="2"/>
      <c r="F425" s="2"/>
      <c r="G425" s="2"/>
      <c r="H425" s="2"/>
      <c r="I425" s="2"/>
      <c r="J425" s="2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1:20" ht="13.2" x14ac:dyDescent="0.25">
      <c r="A426" s="12"/>
      <c r="B426" s="5"/>
      <c r="C426" s="3"/>
      <c r="D426" s="2"/>
      <c r="E426" s="2"/>
      <c r="F426" s="2"/>
      <c r="G426" s="2"/>
      <c r="H426" s="2"/>
      <c r="I426" s="2"/>
      <c r="J426" s="2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1:20" ht="13.2" x14ac:dyDescent="0.25">
      <c r="A427" s="12"/>
      <c r="B427" s="5"/>
      <c r="C427" s="3"/>
      <c r="D427" s="2"/>
      <c r="E427" s="2"/>
      <c r="F427" s="2"/>
      <c r="G427" s="2"/>
      <c r="H427" s="2"/>
      <c r="I427" s="2"/>
      <c r="J427" s="2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1:20" ht="13.2" x14ac:dyDescent="0.25">
      <c r="A428" s="12"/>
      <c r="B428" s="5"/>
      <c r="C428" s="3"/>
      <c r="D428" s="2"/>
      <c r="E428" s="2"/>
      <c r="F428" s="2"/>
      <c r="G428" s="2"/>
      <c r="H428" s="2"/>
      <c r="I428" s="2"/>
      <c r="J428" s="2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1:20" ht="13.2" x14ac:dyDescent="0.25">
      <c r="A429" s="12"/>
      <c r="B429" s="5"/>
      <c r="C429" s="3"/>
      <c r="D429" s="2"/>
      <c r="E429" s="2"/>
      <c r="F429" s="2"/>
      <c r="G429" s="2"/>
      <c r="H429" s="2"/>
      <c r="I429" s="2"/>
      <c r="J429" s="2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1:20" ht="13.2" x14ac:dyDescent="0.25">
      <c r="A430" s="12"/>
      <c r="B430" s="5"/>
      <c r="C430" s="3"/>
      <c r="D430" s="2"/>
      <c r="E430" s="2"/>
      <c r="F430" s="2"/>
      <c r="G430" s="2"/>
      <c r="H430" s="2"/>
      <c r="I430" s="2"/>
      <c r="J430" s="2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1:20" ht="13.2" x14ac:dyDescent="0.25">
      <c r="A431" s="12"/>
      <c r="B431" s="5"/>
      <c r="C431" s="3"/>
      <c r="D431" s="2"/>
      <c r="E431" s="2"/>
      <c r="F431" s="2"/>
      <c r="G431" s="2"/>
      <c r="H431" s="2"/>
      <c r="I431" s="2"/>
      <c r="J431" s="2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1:20" ht="13.2" x14ac:dyDescent="0.25">
      <c r="A432" s="12"/>
      <c r="B432" s="5"/>
      <c r="C432" s="3"/>
      <c r="D432" s="2"/>
      <c r="E432" s="2"/>
      <c r="F432" s="2"/>
      <c r="G432" s="2"/>
      <c r="H432" s="2"/>
      <c r="I432" s="2"/>
      <c r="J432" s="2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1:20" ht="13.2" x14ac:dyDescent="0.25">
      <c r="A433" s="12"/>
      <c r="B433" s="5"/>
      <c r="C433" s="3"/>
      <c r="D433" s="2"/>
      <c r="E433" s="2"/>
      <c r="F433" s="2"/>
      <c r="G433" s="2"/>
      <c r="H433" s="2"/>
      <c r="I433" s="2"/>
      <c r="J433" s="2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1:20" ht="13.2" x14ac:dyDescent="0.25">
      <c r="A434" s="12"/>
      <c r="B434" s="5"/>
      <c r="C434" s="3"/>
      <c r="D434" s="2"/>
      <c r="E434" s="2"/>
      <c r="F434" s="2"/>
      <c r="G434" s="2"/>
      <c r="H434" s="2"/>
      <c r="I434" s="2"/>
      <c r="J434" s="2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1:20" ht="13.2" x14ac:dyDescent="0.25">
      <c r="A435" s="12"/>
      <c r="B435" s="5"/>
      <c r="C435" s="3"/>
      <c r="D435" s="2"/>
      <c r="E435" s="2"/>
      <c r="F435" s="2"/>
      <c r="G435" s="2"/>
      <c r="H435" s="2"/>
      <c r="I435" s="2"/>
      <c r="J435" s="2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1:20" ht="13.2" x14ac:dyDescent="0.25">
      <c r="A436" s="12"/>
      <c r="B436" s="5"/>
      <c r="C436" s="3"/>
      <c r="D436" s="2"/>
      <c r="E436" s="2"/>
      <c r="F436" s="2"/>
      <c r="G436" s="2"/>
      <c r="H436" s="2"/>
      <c r="I436" s="2"/>
      <c r="J436" s="2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1:20" ht="13.2" x14ac:dyDescent="0.25">
      <c r="A437" s="12"/>
      <c r="B437" s="5"/>
      <c r="C437" s="3"/>
      <c r="D437" s="2"/>
      <c r="E437" s="2"/>
      <c r="F437" s="2"/>
      <c r="G437" s="2"/>
      <c r="H437" s="2"/>
      <c r="I437" s="2"/>
      <c r="J437" s="2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1:20" ht="13.2" x14ac:dyDescent="0.25">
      <c r="A438" s="12"/>
      <c r="B438" s="5"/>
      <c r="C438" s="3"/>
      <c r="D438" s="2"/>
      <c r="E438" s="2"/>
      <c r="F438" s="2"/>
      <c r="G438" s="2"/>
      <c r="H438" s="2"/>
      <c r="I438" s="2"/>
      <c r="J438" s="2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1:20" ht="13.2" x14ac:dyDescent="0.25">
      <c r="A439" s="12"/>
      <c r="B439" s="5"/>
      <c r="C439" s="3"/>
      <c r="D439" s="2"/>
      <c r="E439" s="2"/>
      <c r="F439" s="2"/>
      <c r="G439" s="2"/>
      <c r="H439" s="2"/>
      <c r="I439" s="2"/>
      <c r="J439" s="2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1:20" ht="13.2" x14ac:dyDescent="0.25">
      <c r="A440" s="12"/>
      <c r="B440" s="5"/>
      <c r="C440" s="3"/>
      <c r="D440" s="2"/>
      <c r="E440" s="2"/>
      <c r="F440" s="2"/>
      <c r="G440" s="2"/>
      <c r="H440" s="2"/>
      <c r="I440" s="2"/>
      <c r="J440" s="2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1:20" ht="13.2" x14ac:dyDescent="0.25">
      <c r="A441" s="12"/>
      <c r="B441" s="5"/>
      <c r="C441" s="3"/>
      <c r="D441" s="2"/>
      <c r="E441" s="2"/>
      <c r="F441" s="2"/>
      <c r="G441" s="2"/>
      <c r="H441" s="2"/>
      <c r="I441" s="2"/>
      <c r="J441" s="2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1:20" ht="13.2" x14ac:dyDescent="0.25">
      <c r="A442" s="12"/>
      <c r="B442" s="5"/>
      <c r="C442" s="3"/>
      <c r="D442" s="2"/>
      <c r="E442" s="2"/>
      <c r="F442" s="2"/>
      <c r="G442" s="2"/>
      <c r="H442" s="2"/>
      <c r="I442" s="2"/>
      <c r="J442" s="2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1:20" ht="13.2" x14ac:dyDescent="0.25">
      <c r="A443" s="12"/>
      <c r="B443" s="5"/>
      <c r="C443" s="3"/>
      <c r="D443" s="2"/>
      <c r="E443" s="2"/>
      <c r="F443" s="2"/>
      <c r="G443" s="2"/>
      <c r="H443" s="2"/>
      <c r="I443" s="2"/>
      <c r="J443" s="2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1:20" ht="13.2" x14ac:dyDescent="0.25">
      <c r="A444" s="12"/>
      <c r="B444" s="5"/>
      <c r="C444" s="3"/>
      <c r="D444" s="2"/>
      <c r="E444" s="2"/>
      <c r="F444" s="2"/>
      <c r="G444" s="2"/>
      <c r="H444" s="2"/>
      <c r="I444" s="2"/>
      <c r="J444" s="2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1:20" ht="13.2" x14ac:dyDescent="0.25">
      <c r="A445" s="12"/>
      <c r="B445" s="5"/>
      <c r="C445" s="3"/>
      <c r="D445" s="2"/>
      <c r="E445" s="2"/>
      <c r="F445" s="2"/>
      <c r="G445" s="2"/>
      <c r="H445" s="2"/>
      <c r="I445" s="2"/>
      <c r="J445" s="2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1:20" ht="13.2" x14ac:dyDescent="0.25">
      <c r="A446" s="12"/>
      <c r="B446" s="5"/>
      <c r="C446" s="3"/>
      <c r="D446" s="2"/>
      <c r="E446" s="2"/>
      <c r="F446" s="2"/>
      <c r="G446" s="2"/>
      <c r="H446" s="2"/>
      <c r="I446" s="2"/>
      <c r="J446" s="2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1:20" ht="13.2" x14ac:dyDescent="0.25">
      <c r="A447" s="12"/>
      <c r="B447" s="5"/>
      <c r="C447" s="3"/>
      <c r="D447" s="2"/>
      <c r="E447" s="2"/>
      <c r="F447" s="2"/>
      <c r="G447" s="2"/>
      <c r="H447" s="2"/>
      <c r="I447" s="2"/>
      <c r="J447" s="2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1:20" ht="13.2" x14ac:dyDescent="0.25">
      <c r="A448" s="12"/>
      <c r="B448" s="5"/>
      <c r="C448" s="3"/>
      <c r="D448" s="2"/>
      <c r="E448" s="2"/>
      <c r="F448" s="2"/>
      <c r="G448" s="2"/>
      <c r="H448" s="2"/>
      <c r="I448" s="2"/>
      <c r="J448" s="2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1:20" ht="13.2" x14ac:dyDescent="0.25">
      <c r="A449" s="12"/>
      <c r="B449" s="5"/>
      <c r="C449" s="3"/>
      <c r="D449" s="2"/>
      <c r="E449" s="2"/>
      <c r="F449" s="2"/>
      <c r="G449" s="2"/>
      <c r="H449" s="2"/>
      <c r="I449" s="2"/>
      <c r="J449" s="2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1:20" ht="13.2" x14ac:dyDescent="0.25">
      <c r="A450" s="12"/>
      <c r="B450" s="5"/>
      <c r="C450" s="3"/>
      <c r="D450" s="2"/>
      <c r="E450" s="2"/>
      <c r="F450" s="2"/>
      <c r="G450" s="2"/>
      <c r="H450" s="2"/>
      <c r="I450" s="2"/>
      <c r="J450" s="2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1:20" ht="13.2" x14ac:dyDescent="0.25">
      <c r="A451" s="12"/>
      <c r="B451" s="5"/>
      <c r="C451" s="3"/>
      <c r="D451" s="2"/>
      <c r="E451" s="2"/>
      <c r="F451" s="2"/>
      <c r="G451" s="2"/>
      <c r="H451" s="2"/>
      <c r="I451" s="2"/>
      <c r="J451" s="2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1:20" ht="13.2" x14ac:dyDescent="0.25">
      <c r="A452" s="12"/>
      <c r="B452" s="5"/>
      <c r="C452" s="3"/>
      <c r="D452" s="2"/>
      <c r="E452" s="2"/>
      <c r="F452" s="2"/>
      <c r="G452" s="2"/>
      <c r="H452" s="2"/>
      <c r="I452" s="2"/>
      <c r="J452" s="2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1:20" ht="13.2" x14ac:dyDescent="0.25">
      <c r="A453" s="12"/>
      <c r="B453" s="5"/>
      <c r="C453" s="3"/>
      <c r="D453" s="2"/>
      <c r="E453" s="2"/>
      <c r="F453" s="2"/>
      <c r="G453" s="2"/>
      <c r="H453" s="2"/>
      <c r="I453" s="2"/>
      <c r="J453" s="2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1:20" ht="13.2" x14ac:dyDescent="0.25">
      <c r="A454" s="12"/>
      <c r="B454" s="5"/>
      <c r="C454" s="3"/>
      <c r="D454" s="2"/>
      <c r="E454" s="2"/>
      <c r="F454" s="2"/>
      <c r="G454" s="2"/>
      <c r="H454" s="2"/>
      <c r="I454" s="2"/>
      <c r="J454" s="2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1:20" ht="13.2" x14ac:dyDescent="0.25">
      <c r="A455" s="12"/>
      <c r="B455" s="5"/>
      <c r="C455" s="3"/>
      <c r="D455" s="2"/>
      <c r="E455" s="2"/>
      <c r="F455" s="2"/>
      <c r="G455" s="2"/>
      <c r="H455" s="2"/>
      <c r="I455" s="2"/>
      <c r="J455" s="2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1:20" ht="13.2" x14ac:dyDescent="0.25">
      <c r="A456" s="12"/>
      <c r="B456" s="5"/>
      <c r="C456" s="3"/>
      <c r="D456" s="2"/>
      <c r="E456" s="2"/>
      <c r="F456" s="2"/>
      <c r="G456" s="2"/>
      <c r="H456" s="2"/>
      <c r="I456" s="2"/>
      <c r="J456" s="2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1:20" ht="13.2" x14ac:dyDescent="0.25">
      <c r="A457" s="12"/>
      <c r="B457" s="5"/>
      <c r="C457" s="3"/>
      <c r="D457" s="2"/>
      <c r="E457" s="2"/>
      <c r="F457" s="2"/>
      <c r="G457" s="2"/>
      <c r="H457" s="2"/>
      <c r="I457" s="2"/>
      <c r="J457" s="2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1:20" ht="13.2" x14ac:dyDescent="0.25">
      <c r="A458" s="12"/>
      <c r="B458" s="5"/>
      <c r="C458" s="3"/>
      <c r="D458" s="2"/>
      <c r="E458" s="2"/>
      <c r="F458" s="2"/>
      <c r="G458" s="2"/>
      <c r="H458" s="2"/>
      <c r="I458" s="2"/>
      <c r="J458" s="2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1:20" ht="13.2" x14ac:dyDescent="0.25">
      <c r="A459" s="12"/>
      <c r="B459" s="5"/>
      <c r="C459" s="3"/>
      <c r="D459" s="2"/>
      <c r="E459" s="2"/>
      <c r="F459" s="2"/>
      <c r="G459" s="2"/>
      <c r="H459" s="2"/>
      <c r="I459" s="2"/>
      <c r="J459" s="2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1:20" ht="13.2" x14ac:dyDescent="0.25">
      <c r="A460" s="12"/>
      <c r="B460" s="5"/>
      <c r="C460" s="3"/>
      <c r="D460" s="2"/>
      <c r="E460" s="2"/>
      <c r="F460" s="2"/>
      <c r="G460" s="2"/>
      <c r="H460" s="2"/>
      <c r="I460" s="2"/>
      <c r="J460" s="2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1:20" ht="13.2" x14ac:dyDescent="0.25">
      <c r="A461" s="12"/>
      <c r="B461" s="5"/>
      <c r="C461" s="3"/>
      <c r="D461" s="2"/>
      <c r="E461" s="2"/>
      <c r="F461" s="2"/>
      <c r="G461" s="2"/>
      <c r="H461" s="2"/>
      <c r="I461" s="2"/>
      <c r="J461" s="2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1:20" ht="13.2" x14ac:dyDescent="0.25">
      <c r="A462" s="12"/>
      <c r="B462" s="5"/>
      <c r="C462" s="3"/>
      <c r="D462" s="2"/>
      <c r="E462" s="2"/>
      <c r="F462" s="2"/>
      <c r="G462" s="2"/>
      <c r="H462" s="2"/>
      <c r="I462" s="2"/>
      <c r="J462" s="2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1:20" ht="13.2" x14ac:dyDescent="0.25">
      <c r="A463" s="12"/>
      <c r="B463" s="5"/>
      <c r="C463" s="3"/>
      <c r="D463" s="2"/>
      <c r="E463" s="2"/>
      <c r="F463" s="2"/>
      <c r="G463" s="2"/>
      <c r="H463" s="2"/>
      <c r="I463" s="2"/>
      <c r="J463" s="2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1:20" ht="13.2" x14ac:dyDescent="0.25">
      <c r="A464" s="12"/>
      <c r="B464" s="5"/>
      <c r="C464" s="3"/>
      <c r="D464" s="2"/>
      <c r="E464" s="2"/>
      <c r="F464" s="2"/>
      <c r="G464" s="2"/>
      <c r="H464" s="2"/>
      <c r="I464" s="2"/>
      <c r="J464" s="2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1:20" ht="13.2" x14ac:dyDescent="0.25">
      <c r="A465" s="12"/>
      <c r="B465" s="5"/>
      <c r="C465" s="3"/>
      <c r="D465" s="2"/>
      <c r="E465" s="2"/>
      <c r="F465" s="2"/>
      <c r="G465" s="2"/>
      <c r="H465" s="2"/>
      <c r="I465" s="2"/>
      <c r="J465" s="2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1:20" ht="13.2" x14ac:dyDescent="0.25">
      <c r="A466" s="12"/>
      <c r="B466" s="5"/>
      <c r="C466" s="3"/>
      <c r="D466" s="2"/>
      <c r="E466" s="2"/>
      <c r="F466" s="2"/>
      <c r="G466" s="2"/>
      <c r="H466" s="2"/>
      <c r="I466" s="2"/>
      <c r="J466" s="2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1:20" ht="13.2" x14ac:dyDescent="0.25">
      <c r="A467" s="12"/>
      <c r="B467" s="5"/>
      <c r="C467" s="3"/>
      <c r="D467" s="2"/>
      <c r="E467" s="2"/>
      <c r="F467" s="2"/>
      <c r="G467" s="2"/>
      <c r="H467" s="2"/>
      <c r="I467" s="2"/>
      <c r="J467" s="2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1:20" ht="13.2" x14ac:dyDescent="0.25">
      <c r="A468" s="12"/>
      <c r="B468" s="5"/>
      <c r="C468" s="3"/>
      <c r="D468" s="2"/>
      <c r="E468" s="2"/>
      <c r="F468" s="2"/>
      <c r="G468" s="2"/>
      <c r="H468" s="2"/>
      <c r="I468" s="2"/>
      <c r="J468" s="2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1:20" ht="13.2" x14ac:dyDescent="0.25">
      <c r="A469" s="12"/>
      <c r="B469" s="5"/>
      <c r="C469" s="3"/>
      <c r="D469" s="2"/>
      <c r="E469" s="2"/>
      <c r="F469" s="2"/>
      <c r="G469" s="2"/>
      <c r="H469" s="2"/>
      <c r="I469" s="2"/>
      <c r="J469" s="2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1:20" ht="13.2" x14ac:dyDescent="0.25">
      <c r="A470" s="12"/>
      <c r="B470" s="5"/>
      <c r="C470" s="3"/>
      <c r="D470" s="2"/>
      <c r="E470" s="2"/>
      <c r="F470" s="2"/>
      <c r="G470" s="2"/>
      <c r="H470" s="2"/>
      <c r="I470" s="2"/>
      <c r="J470" s="2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1:20" ht="13.2" x14ac:dyDescent="0.25">
      <c r="A471" s="12"/>
      <c r="B471" s="5"/>
      <c r="C471" s="3"/>
      <c r="D471" s="2"/>
      <c r="E471" s="2"/>
      <c r="F471" s="2"/>
      <c r="G471" s="2"/>
      <c r="H471" s="2"/>
      <c r="I471" s="2"/>
      <c r="J471" s="2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1:20" ht="13.2" x14ac:dyDescent="0.25">
      <c r="A472" s="12"/>
      <c r="B472" s="5"/>
      <c r="C472" s="3"/>
      <c r="D472" s="2"/>
      <c r="E472" s="2"/>
      <c r="F472" s="2"/>
      <c r="G472" s="2"/>
      <c r="H472" s="2"/>
      <c r="I472" s="2"/>
      <c r="J472" s="2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1:20" ht="13.2" x14ac:dyDescent="0.25">
      <c r="A473" s="12"/>
      <c r="B473" s="5"/>
      <c r="C473" s="3"/>
      <c r="D473" s="2"/>
      <c r="E473" s="2"/>
      <c r="F473" s="2"/>
      <c r="G473" s="2"/>
      <c r="H473" s="2"/>
      <c r="I473" s="2"/>
      <c r="J473" s="2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1:20" ht="13.2" x14ac:dyDescent="0.25">
      <c r="A474" s="12"/>
      <c r="B474" s="5"/>
      <c r="C474" s="3"/>
      <c r="D474" s="2"/>
      <c r="E474" s="2"/>
      <c r="F474" s="2"/>
      <c r="G474" s="2"/>
      <c r="H474" s="2"/>
      <c r="I474" s="2"/>
      <c r="J474" s="2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1:20" ht="13.2" x14ac:dyDescent="0.25">
      <c r="A475" s="12"/>
      <c r="B475" s="5"/>
      <c r="C475" s="3"/>
      <c r="D475" s="2"/>
      <c r="E475" s="2"/>
      <c r="F475" s="2"/>
      <c r="G475" s="2"/>
      <c r="H475" s="2"/>
      <c r="I475" s="2"/>
      <c r="J475" s="2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1:20" ht="13.2" x14ac:dyDescent="0.25">
      <c r="A476" s="12"/>
      <c r="B476" s="5"/>
      <c r="C476" s="3"/>
      <c r="D476" s="2"/>
      <c r="E476" s="2"/>
      <c r="F476" s="2"/>
      <c r="G476" s="2"/>
      <c r="H476" s="2"/>
      <c r="I476" s="2"/>
      <c r="J476" s="2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1:20" ht="13.2" x14ac:dyDescent="0.25">
      <c r="A477" s="12"/>
      <c r="B477" s="5"/>
      <c r="C477" s="3"/>
      <c r="D477" s="2"/>
      <c r="E477" s="2"/>
      <c r="F477" s="2"/>
      <c r="G477" s="2"/>
      <c r="H477" s="2"/>
      <c r="I477" s="2"/>
      <c r="J477" s="2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1:20" ht="13.2" x14ac:dyDescent="0.25">
      <c r="A478" s="12"/>
      <c r="B478" s="5"/>
      <c r="C478" s="3"/>
      <c r="D478" s="2"/>
      <c r="E478" s="2"/>
      <c r="F478" s="2"/>
      <c r="G478" s="2"/>
      <c r="H478" s="2"/>
      <c r="I478" s="2"/>
      <c r="J478" s="2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1:20" ht="13.2" x14ac:dyDescent="0.25">
      <c r="A479" s="12"/>
      <c r="B479" s="5"/>
      <c r="C479" s="3"/>
      <c r="D479" s="2"/>
      <c r="E479" s="2"/>
      <c r="F479" s="2"/>
      <c r="G479" s="2"/>
      <c r="H479" s="2"/>
      <c r="I479" s="2"/>
      <c r="J479" s="2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1:20" ht="13.2" x14ac:dyDescent="0.25">
      <c r="A480" s="12"/>
      <c r="B480" s="5"/>
      <c r="C480" s="3"/>
      <c r="D480" s="2"/>
      <c r="E480" s="2"/>
      <c r="F480" s="2"/>
      <c r="G480" s="2"/>
      <c r="H480" s="2"/>
      <c r="I480" s="2"/>
      <c r="J480" s="2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1:20" ht="13.2" x14ac:dyDescent="0.25">
      <c r="A481" s="12"/>
      <c r="B481" s="5"/>
      <c r="C481" s="3"/>
      <c r="D481" s="2"/>
      <c r="E481" s="2"/>
      <c r="F481" s="2"/>
      <c r="G481" s="2"/>
      <c r="H481" s="2"/>
      <c r="I481" s="2"/>
      <c r="J481" s="2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1:20" ht="13.2" x14ac:dyDescent="0.25">
      <c r="A482" s="12"/>
      <c r="B482" s="5"/>
      <c r="C482" s="3"/>
      <c r="D482" s="2"/>
      <c r="E482" s="2"/>
      <c r="F482" s="2"/>
      <c r="G482" s="2"/>
      <c r="H482" s="2"/>
      <c r="I482" s="2"/>
      <c r="J482" s="2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1:20" ht="13.2" x14ac:dyDescent="0.25">
      <c r="A483" s="12"/>
      <c r="B483" s="5"/>
      <c r="C483" s="3"/>
      <c r="D483" s="2"/>
      <c r="E483" s="2"/>
      <c r="F483" s="2"/>
      <c r="G483" s="2"/>
      <c r="H483" s="2"/>
      <c r="I483" s="2"/>
      <c r="J483" s="2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1:20" ht="13.2" x14ac:dyDescent="0.25">
      <c r="A484" s="12"/>
      <c r="B484" s="5"/>
      <c r="C484" s="3"/>
      <c r="D484" s="2"/>
      <c r="E484" s="2"/>
      <c r="F484" s="2"/>
      <c r="G484" s="2"/>
      <c r="H484" s="2"/>
      <c r="I484" s="2"/>
      <c r="J484" s="2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1:20" ht="13.2" x14ac:dyDescent="0.25">
      <c r="A485" s="12"/>
      <c r="B485" s="5"/>
      <c r="C485" s="3"/>
      <c r="D485" s="2"/>
      <c r="E485" s="2"/>
      <c r="F485" s="2"/>
      <c r="G485" s="2"/>
      <c r="H485" s="2"/>
      <c r="I485" s="2"/>
      <c r="J485" s="2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1:20" ht="13.2" x14ac:dyDescent="0.25">
      <c r="A486" s="12"/>
      <c r="B486" s="5"/>
      <c r="C486" s="3"/>
      <c r="D486" s="2"/>
      <c r="E486" s="2"/>
      <c r="F486" s="2"/>
      <c r="G486" s="2"/>
      <c r="H486" s="2"/>
      <c r="I486" s="2"/>
      <c r="J486" s="2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1:20" ht="13.2" x14ac:dyDescent="0.25">
      <c r="A487" s="12"/>
      <c r="B487" s="5"/>
      <c r="C487" s="3"/>
      <c r="D487" s="2"/>
      <c r="E487" s="2"/>
      <c r="F487" s="2"/>
      <c r="G487" s="2"/>
      <c r="H487" s="2"/>
      <c r="I487" s="2"/>
      <c r="J487" s="2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1:20" ht="13.2" x14ac:dyDescent="0.25">
      <c r="A488" s="12"/>
      <c r="B488" s="5"/>
      <c r="C488" s="3"/>
      <c r="D488" s="2"/>
      <c r="E488" s="2"/>
      <c r="F488" s="2"/>
      <c r="G488" s="2"/>
      <c r="H488" s="2"/>
      <c r="I488" s="2"/>
      <c r="J488" s="2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1:20" ht="13.2" x14ac:dyDescent="0.25">
      <c r="A489" s="12"/>
      <c r="B489" s="5"/>
      <c r="C489" s="3"/>
      <c r="D489" s="2"/>
      <c r="E489" s="2"/>
      <c r="F489" s="2"/>
      <c r="G489" s="2"/>
      <c r="H489" s="2"/>
      <c r="I489" s="2"/>
      <c r="J489" s="2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1:20" ht="13.2" x14ac:dyDescent="0.25">
      <c r="A490" s="12"/>
      <c r="B490" s="5"/>
      <c r="C490" s="3"/>
      <c r="D490" s="2"/>
      <c r="E490" s="2"/>
      <c r="F490" s="2"/>
      <c r="G490" s="2"/>
      <c r="H490" s="2"/>
      <c r="I490" s="2"/>
      <c r="J490" s="2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1:20" ht="13.2" x14ac:dyDescent="0.25">
      <c r="A491" s="12"/>
      <c r="B491" s="5"/>
      <c r="C491" s="3"/>
      <c r="D491" s="2"/>
      <c r="E491" s="2"/>
      <c r="F491" s="2"/>
      <c r="G491" s="2"/>
      <c r="H491" s="2"/>
      <c r="I491" s="2"/>
      <c r="J491" s="2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1:20" ht="13.2" x14ac:dyDescent="0.25">
      <c r="A492" s="12"/>
      <c r="B492" s="5"/>
      <c r="C492" s="3"/>
      <c r="D492" s="2"/>
      <c r="E492" s="2"/>
      <c r="F492" s="2"/>
      <c r="G492" s="2"/>
      <c r="H492" s="2"/>
      <c r="I492" s="2"/>
      <c r="J492" s="2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1:20" ht="13.2" x14ac:dyDescent="0.25">
      <c r="A493" s="12"/>
      <c r="B493" s="5"/>
      <c r="C493" s="3"/>
      <c r="D493" s="2"/>
      <c r="E493" s="2"/>
      <c r="F493" s="2"/>
      <c r="G493" s="2"/>
      <c r="H493" s="2"/>
      <c r="I493" s="2"/>
      <c r="J493" s="2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1:20" ht="13.2" x14ac:dyDescent="0.25">
      <c r="A494" s="12"/>
      <c r="B494" s="5"/>
      <c r="C494" s="3"/>
      <c r="D494" s="2"/>
      <c r="E494" s="2"/>
      <c r="F494" s="2"/>
      <c r="G494" s="2"/>
      <c r="H494" s="2"/>
      <c r="I494" s="2"/>
      <c r="J494" s="2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1:20" ht="13.2" x14ac:dyDescent="0.25">
      <c r="A495" s="12"/>
      <c r="B495" s="5"/>
      <c r="C495" s="3"/>
      <c r="D495" s="2"/>
      <c r="E495" s="2"/>
      <c r="F495" s="2"/>
      <c r="G495" s="2"/>
      <c r="H495" s="2"/>
      <c r="I495" s="2"/>
      <c r="J495" s="2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1:20" ht="13.2" x14ac:dyDescent="0.25">
      <c r="A496" s="12"/>
      <c r="B496" s="5"/>
      <c r="C496" s="3"/>
      <c r="D496" s="2"/>
      <c r="E496" s="2"/>
      <c r="F496" s="2"/>
      <c r="G496" s="2"/>
      <c r="H496" s="2"/>
      <c r="I496" s="2"/>
      <c r="J496" s="2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1:20" ht="13.2" x14ac:dyDescent="0.25">
      <c r="A497" s="12"/>
      <c r="B497" s="5"/>
      <c r="C497" s="3"/>
      <c r="D497" s="2"/>
      <c r="E497" s="2"/>
      <c r="F497" s="2"/>
      <c r="G497" s="2"/>
      <c r="H497" s="2"/>
      <c r="I497" s="2"/>
      <c r="J497" s="2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1:20" ht="13.2" x14ac:dyDescent="0.25">
      <c r="A498" s="12"/>
      <c r="B498" s="5"/>
      <c r="C498" s="3"/>
      <c r="D498" s="2"/>
      <c r="E498" s="2"/>
      <c r="F498" s="2"/>
      <c r="G498" s="2"/>
      <c r="H498" s="2"/>
      <c r="I498" s="2"/>
      <c r="J498" s="2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1:20" ht="13.2" x14ac:dyDescent="0.25">
      <c r="A499" s="12"/>
      <c r="B499" s="5"/>
      <c r="C499" s="3"/>
      <c r="D499" s="2"/>
      <c r="E499" s="2"/>
      <c r="F499" s="2"/>
      <c r="G499" s="2"/>
      <c r="H499" s="2"/>
      <c r="I499" s="2"/>
      <c r="J499" s="2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1:20" ht="13.2" x14ac:dyDescent="0.25">
      <c r="A500" s="12"/>
      <c r="B500" s="5"/>
      <c r="C500" s="3"/>
      <c r="D500" s="2"/>
      <c r="E500" s="2"/>
      <c r="F500" s="2"/>
      <c r="G500" s="2"/>
      <c r="H500" s="2"/>
      <c r="I500" s="2"/>
      <c r="J500" s="2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1:20" ht="13.2" x14ac:dyDescent="0.25">
      <c r="A501" s="12"/>
      <c r="B501" s="5"/>
      <c r="C501" s="3"/>
      <c r="D501" s="2"/>
      <c r="E501" s="2"/>
      <c r="F501" s="2"/>
      <c r="G501" s="2"/>
      <c r="H501" s="2"/>
      <c r="I501" s="2"/>
      <c r="J501" s="2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1:20" ht="13.2" x14ac:dyDescent="0.25">
      <c r="A502" s="12"/>
      <c r="B502" s="5"/>
      <c r="C502" s="3"/>
      <c r="D502" s="2"/>
      <c r="E502" s="2"/>
      <c r="F502" s="2"/>
      <c r="G502" s="2"/>
      <c r="H502" s="2"/>
      <c r="I502" s="2"/>
      <c r="J502" s="2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1:20" ht="13.2" x14ac:dyDescent="0.25">
      <c r="A503" s="12"/>
      <c r="B503" s="5"/>
      <c r="C503" s="3"/>
      <c r="D503" s="2"/>
      <c r="E503" s="2"/>
      <c r="F503" s="2"/>
      <c r="G503" s="2"/>
      <c r="H503" s="2"/>
      <c r="I503" s="2"/>
      <c r="J503" s="2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1:20" ht="13.2" x14ac:dyDescent="0.25">
      <c r="A504" s="12"/>
      <c r="B504" s="5"/>
      <c r="C504" s="3"/>
      <c r="D504" s="2"/>
      <c r="E504" s="2"/>
      <c r="F504" s="2"/>
      <c r="G504" s="2"/>
      <c r="H504" s="2"/>
      <c r="I504" s="2"/>
      <c r="J504" s="2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1:20" ht="13.2" x14ac:dyDescent="0.25">
      <c r="A505" s="12"/>
      <c r="B505" s="5"/>
      <c r="C505" s="3"/>
      <c r="D505" s="2"/>
      <c r="E505" s="2"/>
      <c r="F505" s="2"/>
      <c r="G505" s="2"/>
      <c r="H505" s="2"/>
      <c r="I505" s="2"/>
      <c r="J505" s="2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1:20" ht="13.2" x14ac:dyDescent="0.25">
      <c r="A506" s="12"/>
      <c r="B506" s="5"/>
      <c r="C506" s="3"/>
      <c r="D506" s="2"/>
      <c r="E506" s="2"/>
      <c r="F506" s="2"/>
      <c r="G506" s="2"/>
      <c r="H506" s="2"/>
      <c r="I506" s="2"/>
      <c r="J506" s="2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1:20" ht="13.2" x14ac:dyDescent="0.25">
      <c r="A507" s="12"/>
      <c r="B507" s="5"/>
      <c r="C507" s="3"/>
      <c r="D507" s="2"/>
      <c r="E507" s="2"/>
      <c r="F507" s="2"/>
      <c r="G507" s="2"/>
      <c r="H507" s="2"/>
      <c r="I507" s="2"/>
      <c r="J507" s="2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1:20" ht="13.2" x14ac:dyDescent="0.25">
      <c r="A508" s="12"/>
      <c r="B508" s="5"/>
      <c r="C508" s="3"/>
      <c r="D508" s="2"/>
      <c r="E508" s="2"/>
      <c r="F508" s="2"/>
      <c r="G508" s="2"/>
      <c r="H508" s="2"/>
      <c r="I508" s="2"/>
      <c r="J508" s="2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1:20" ht="13.2" x14ac:dyDescent="0.25">
      <c r="A509" s="12"/>
      <c r="B509" s="5"/>
      <c r="C509" s="3"/>
      <c r="D509" s="2"/>
      <c r="E509" s="2"/>
      <c r="F509" s="2"/>
      <c r="G509" s="2"/>
      <c r="H509" s="2"/>
      <c r="I509" s="2"/>
      <c r="J509" s="2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1:20" ht="13.2" x14ac:dyDescent="0.25">
      <c r="A510" s="12"/>
      <c r="B510" s="5"/>
      <c r="C510" s="3"/>
      <c r="D510" s="2"/>
      <c r="E510" s="2"/>
      <c r="F510" s="2"/>
      <c r="G510" s="2"/>
      <c r="H510" s="2"/>
      <c r="I510" s="2"/>
      <c r="J510" s="2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1:20" ht="13.2" x14ac:dyDescent="0.25">
      <c r="A511" s="12"/>
      <c r="B511" s="5"/>
      <c r="C511" s="3"/>
      <c r="D511" s="2"/>
      <c r="E511" s="2"/>
      <c r="F511" s="2"/>
      <c r="G511" s="2"/>
      <c r="H511" s="2"/>
      <c r="I511" s="2"/>
      <c r="J511" s="2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1:20" ht="13.2" x14ac:dyDescent="0.25">
      <c r="A512" s="12"/>
      <c r="B512" s="5"/>
      <c r="C512" s="3"/>
      <c r="D512" s="2"/>
      <c r="E512" s="2"/>
      <c r="F512" s="2"/>
      <c r="G512" s="2"/>
      <c r="H512" s="2"/>
      <c r="I512" s="2"/>
      <c r="J512" s="2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1:20" ht="13.2" x14ac:dyDescent="0.25">
      <c r="A513" s="12"/>
      <c r="B513" s="5"/>
      <c r="C513" s="3"/>
      <c r="D513" s="2"/>
      <c r="E513" s="2"/>
      <c r="F513" s="2"/>
      <c r="G513" s="2"/>
      <c r="H513" s="2"/>
      <c r="I513" s="2"/>
      <c r="J513" s="2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1:20" ht="13.2" x14ac:dyDescent="0.25">
      <c r="A514" s="12"/>
      <c r="B514" s="5"/>
      <c r="C514" s="3"/>
      <c r="D514" s="2"/>
      <c r="E514" s="2"/>
      <c r="F514" s="2"/>
      <c r="G514" s="2"/>
      <c r="H514" s="2"/>
      <c r="I514" s="2"/>
      <c r="J514" s="2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1:20" ht="13.2" x14ac:dyDescent="0.25">
      <c r="A515" s="12"/>
      <c r="B515" s="5"/>
      <c r="C515" s="3"/>
      <c r="D515" s="2"/>
      <c r="E515" s="2"/>
      <c r="F515" s="2"/>
      <c r="G515" s="2"/>
      <c r="H515" s="2"/>
      <c r="I515" s="2"/>
      <c r="J515" s="2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1:20" ht="13.2" x14ac:dyDescent="0.25">
      <c r="A516" s="12"/>
      <c r="B516" s="5"/>
      <c r="C516" s="3"/>
      <c r="D516" s="2"/>
      <c r="E516" s="2"/>
      <c r="F516" s="2"/>
      <c r="G516" s="2"/>
      <c r="H516" s="2"/>
      <c r="I516" s="2"/>
      <c r="J516" s="2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1:20" ht="13.2" x14ac:dyDescent="0.25">
      <c r="A517" s="12"/>
      <c r="B517" s="5"/>
      <c r="C517" s="3"/>
      <c r="D517" s="2"/>
      <c r="E517" s="2"/>
      <c r="F517" s="2"/>
      <c r="G517" s="2"/>
      <c r="H517" s="2"/>
      <c r="I517" s="2"/>
      <c r="J517" s="2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1:20" ht="13.2" x14ac:dyDescent="0.25">
      <c r="A518" s="12"/>
      <c r="B518" s="5"/>
      <c r="C518" s="3"/>
      <c r="D518" s="2"/>
      <c r="E518" s="2"/>
      <c r="F518" s="2"/>
      <c r="G518" s="2"/>
      <c r="H518" s="2"/>
      <c r="I518" s="2"/>
      <c r="J518" s="2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1:20" ht="13.2" x14ac:dyDescent="0.25">
      <c r="A519" s="12"/>
      <c r="B519" s="5"/>
      <c r="C519" s="3"/>
      <c r="D519" s="2"/>
      <c r="E519" s="2"/>
      <c r="F519" s="2"/>
      <c r="G519" s="2"/>
      <c r="H519" s="2"/>
      <c r="I519" s="2"/>
      <c r="J519" s="2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1:20" ht="13.2" x14ac:dyDescent="0.25">
      <c r="A520" s="12"/>
      <c r="B520" s="5"/>
      <c r="C520" s="3"/>
      <c r="D520" s="2"/>
      <c r="E520" s="2"/>
      <c r="F520" s="2"/>
      <c r="G520" s="2"/>
      <c r="H520" s="2"/>
      <c r="I520" s="2"/>
      <c r="J520" s="2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1:20" ht="13.2" x14ac:dyDescent="0.25">
      <c r="A521" s="12"/>
      <c r="B521" s="5"/>
      <c r="C521" s="3"/>
      <c r="D521" s="2"/>
      <c r="E521" s="2"/>
      <c r="F521" s="2"/>
      <c r="G521" s="2"/>
      <c r="H521" s="2"/>
      <c r="I521" s="2"/>
      <c r="J521" s="2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1:20" ht="13.2" x14ac:dyDescent="0.25">
      <c r="A522" s="12"/>
      <c r="B522" s="5"/>
      <c r="C522" s="3"/>
      <c r="D522" s="2"/>
      <c r="E522" s="2"/>
      <c r="F522" s="2"/>
      <c r="G522" s="2"/>
      <c r="H522" s="2"/>
      <c r="I522" s="2"/>
      <c r="J522" s="2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1:20" ht="13.2" x14ac:dyDescent="0.25">
      <c r="A523" s="12"/>
      <c r="B523" s="5"/>
      <c r="C523" s="3"/>
      <c r="D523" s="2"/>
      <c r="E523" s="2"/>
      <c r="F523" s="2"/>
      <c r="G523" s="2"/>
      <c r="H523" s="2"/>
      <c r="I523" s="2"/>
      <c r="J523" s="2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1:20" ht="13.2" x14ac:dyDescent="0.25">
      <c r="A524" s="12"/>
      <c r="B524" s="5"/>
      <c r="C524" s="3"/>
      <c r="D524" s="2"/>
      <c r="E524" s="2"/>
      <c r="F524" s="2"/>
      <c r="G524" s="2"/>
      <c r="H524" s="2"/>
      <c r="I524" s="2"/>
      <c r="J524" s="2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1:20" ht="13.2" x14ac:dyDescent="0.25">
      <c r="A525" s="12"/>
      <c r="B525" s="5"/>
      <c r="C525" s="3"/>
      <c r="D525" s="2"/>
      <c r="E525" s="2"/>
      <c r="F525" s="2"/>
      <c r="G525" s="2"/>
      <c r="H525" s="2"/>
      <c r="I525" s="2"/>
      <c r="J525" s="2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1:20" ht="13.2" x14ac:dyDescent="0.25">
      <c r="A526" s="12"/>
      <c r="B526" s="5"/>
      <c r="C526" s="3"/>
      <c r="D526" s="2"/>
      <c r="E526" s="2"/>
      <c r="F526" s="2"/>
      <c r="G526" s="2"/>
      <c r="H526" s="2"/>
      <c r="I526" s="2"/>
      <c r="J526" s="2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1:20" ht="13.2" x14ac:dyDescent="0.25">
      <c r="A527" s="12"/>
      <c r="B527" s="5"/>
      <c r="C527" s="3"/>
      <c r="D527" s="2"/>
      <c r="E527" s="2"/>
      <c r="F527" s="2"/>
      <c r="G527" s="2"/>
      <c r="H527" s="2"/>
      <c r="I527" s="2"/>
      <c r="J527" s="2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1:20" ht="13.2" x14ac:dyDescent="0.25">
      <c r="A528" s="12"/>
      <c r="B528" s="5"/>
      <c r="C528" s="3"/>
      <c r="D528" s="2"/>
      <c r="E528" s="2"/>
      <c r="F528" s="2"/>
      <c r="G528" s="2"/>
      <c r="H528" s="2"/>
      <c r="I528" s="2"/>
      <c r="J528" s="2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1:20" ht="13.2" x14ac:dyDescent="0.25">
      <c r="A529" s="12"/>
      <c r="B529" s="5"/>
      <c r="C529" s="3"/>
      <c r="D529" s="2"/>
      <c r="E529" s="2"/>
      <c r="F529" s="2"/>
      <c r="G529" s="2"/>
      <c r="H529" s="2"/>
      <c r="I529" s="2"/>
      <c r="J529" s="2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1:20" ht="13.2" x14ac:dyDescent="0.25">
      <c r="A530" s="12"/>
      <c r="B530" s="5"/>
      <c r="C530" s="3"/>
      <c r="D530" s="2"/>
      <c r="E530" s="2"/>
      <c r="F530" s="2"/>
      <c r="G530" s="2"/>
      <c r="H530" s="2"/>
      <c r="I530" s="2"/>
      <c r="J530" s="2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1:20" ht="13.2" x14ac:dyDescent="0.25">
      <c r="A531" s="12"/>
      <c r="B531" s="5"/>
      <c r="C531" s="3"/>
      <c r="D531" s="2"/>
      <c r="E531" s="2"/>
      <c r="F531" s="2"/>
      <c r="G531" s="2"/>
      <c r="H531" s="2"/>
      <c r="I531" s="2"/>
      <c r="J531" s="2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1:20" ht="13.2" x14ac:dyDescent="0.25">
      <c r="A532" s="12"/>
      <c r="B532" s="5"/>
      <c r="C532" s="3"/>
      <c r="D532" s="2"/>
      <c r="E532" s="2"/>
      <c r="F532" s="2"/>
      <c r="G532" s="2"/>
      <c r="H532" s="2"/>
      <c r="I532" s="2"/>
      <c r="J532" s="2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1:20" ht="13.2" x14ac:dyDescent="0.25">
      <c r="A533" s="12"/>
      <c r="B533" s="5"/>
      <c r="C533" s="3"/>
      <c r="D533" s="2"/>
      <c r="E533" s="2"/>
      <c r="F533" s="2"/>
      <c r="G533" s="2"/>
      <c r="H533" s="2"/>
      <c r="I533" s="2"/>
      <c r="J533" s="2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1:20" ht="13.2" x14ac:dyDescent="0.25">
      <c r="A534" s="12"/>
      <c r="B534" s="5"/>
      <c r="C534" s="3"/>
      <c r="D534" s="2"/>
      <c r="E534" s="2"/>
      <c r="F534" s="2"/>
      <c r="G534" s="2"/>
      <c r="H534" s="2"/>
      <c r="I534" s="2"/>
      <c r="J534" s="2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1:20" ht="13.2" x14ac:dyDescent="0.25">
      <c r="A535" s="12"/>
      <c r="B535" s="5"/>
      <c r="C535" s="3"/>
      <c r="D535" s="2"/>
      <c r="E535" s="2"/>
      <c r="F535" s="2"/>
      <c r="G535" s="2"/>
      <c r="H535" s="2"/>
      <c r="I535" s="2"/>
      <c r="J535" s="2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1:20" ht="13.2" x14ac:dyDescent="0.25">
      <c r="A536" s="12"/>
      <c r="B536" s="5"/>
      <c r="C536" s="3"/>
      <c r="D536" s="2"/>
      <c r="E536" s="2"/>
      <c r="F536" s="2"/>
      <c r="G536" s="2"/>
      <c r="H536" s="2"/>
      <c r="I536" s="2"/>
      <c r="J536" s="2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1:20" ht="13.2" x14ac:dyDescent="0.25">
      <c r="A537" s="12"/>
      <c r="B537" s="5"/>
      <c r="C537" s="3"/>
      <c r="D537" s="2"/>
      <c r="E537" s="2"/>
      <c r="F537" s="2"/>
      <c r="G537" s="2"/>
      <c r="H537" s="2"/>
      <c r="I537" s="2"/>
      <c r="J537" s="2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1:20" ht="13.2" x14ac:dyDescent="0.25">
      <c r="A538" s="12"/>
      <c r="B538" s="5"/>
      <c r="C538" s="3"/>
      <c r="D538" s="2"/>
      <c r="E538" s="2"/>
      <c r="F538" s="2"/>
      <c r="G538" s="2"/>
      <c r="H538" s="2"/>
      <c r="I538" s="2"/>
      <c r="J538" s="2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1:20" ht="13.2" x14ac:dyDescent="0.25">
      <c r="A539" s="12"/>
      <c r="B539" s="5"/>
      <c r="C539" s="3"/>
      <c r="D539" s="2"/>
      <c r="E539" s="2"/>
      <c r="F539" s="2"/>
      <c r="G539" s="2"/>
      <c r="H539" s="2"/>
      <c r="I539" s="2"/>
      <c r="J539" s="2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1:20" ht="13.2" x14ac:dyDescent="0.25">
      <c r="A540" s="12"/>
      <c r="B540" s="5"/>
      <c r="C540" s="3"/>
      <c r="D540" s="2"/>
      <c r="E540" s="2"/>
      <c r="F540" s="2"/>
      <c r="G540" s="2"/>
      <c r="H540" s="2"/>
      <c r="I540" s="2"/>
      <c r="J540" s="2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1:20" ht="13.2" x14ac:dyDescent="0.25">
      <c r="A541" s="12"/>
      <c r="B541" s="5"/>
      <c r="C541" s="3"/>
      <c r="D541" s="2"/>
      <c r="E541" s="2"/>
      <c r="F541" s="2"/>
      <c r="G541" s="2"/>
      <c r="H541" s="2"/>
      <c r="I541" s="2"/>
      <c r="J541" s="2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1:20" ht="13.2" x14ac:dyDescent="0.25">
      <c r="A542" s="12"/>
      <c r="B542" s="5"/>
      <c r="C542" s="3"/>
      <c r="D542" s="2"/>
      <c r="E542" s="2"/>
      <c r="F542" s="2"/>
      <c r="G542" s="2"/>
      <c r="H542" s="2"/>
      <c r="I542" s="2"/>
      <c r="J542" s="2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1:20" ht="13.2" x14ac:dyDescent="0.25">
      <c r="A543" s="12"/>
      <c r="B543" s="5"/>
      <c r="C543" s="3"/>
      <c r="D543" s="2"/>
      <c r="E543" s="2"/>
      <c r="F543" s="2"/>
      <c r="G543" s="2"/>
      <c r="H543" s="2"/>
      <c r="I543" s="2"/>
      <c r="J543" s="2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1:20" ht="13.2" x14ac:dyDescent="0.25">
      <c r="A544" s="12"/>
      <c r="B544" s="5"/>
      <c r="C544" s="3"/>
      <c r="D544" s="2"/>
      <c r="E544" s="2"/>
      <c r="F544" s="2"/>
      <c r="G544" s="2"/>
      <c r="H544" s="2"/>
      <c r="I544" s="2"/>
      <c r="J544" s="2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1:20" ht="13.2" x14ac:dyDescent="0.25">
      <c r="A545" s="12"/>
      <c r="B545" s="5"/>
      <c r="C545" s="3"/>
      <c r="D545" s="2"/>
      <c r="E545" s="2"/>
      <c r="F545" s="2"/>
      <c r="G545" s="2"/>
      <c r="H545" s="2"/>
      <c r="I545" s="2"/>
      <c r="J545" s="2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1:20" ht="13.2" x14ac:dyDescent="0.25">
      <c r="A546" s="12"/>
      <c r="B546" s="5"/>
      <c r="C546" s="3"/>
      <c r="D546" s="2"/>
      <c r="E546" s="2"/>
      <c r="F546" s="2"/>
      <c r="G546" s="2"/>
      <c r="H546" s="2"/>
      <c r="I546" s="2"/>
      <c r="J546" s="2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1:20" ht="13.2" x14ac:dyDescent="0.25">
      <c r="A547" s="12"/>
      <c r="B547" s="5"/>
      <c r="C547" s="3"/>
      <c r="D547" s="2"/>
      <c r="E547" s="2"/>
      <c r="F547" s="2"/>
      <c r="G547" s="2"/>
      <c r="H547" s="2"/>
      <c r="I547" s="2"/>
      <c r="J547" s="2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1:20" ht="13.2" x14ac:dyDescent="0.25">
      <c r="A548" s="12"/>
      <c r="B548" s="5"/>
      <c r="C548" s="3"/>
      <c r="D548" s="2"/>
      <c r="E548" s="2"/>
      <c r="F548" s="2"/>
      <c r="G548" s="2"/>
      <c r="H548" s="2"/>
      <c r="I548" s="2"/>
      <c r="J548" s="2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1:20" ht="13.2" x14ac:dyDescent="0.25">
      <c r="A549" s="12"/>
      <c r="B549" s="5"/>
      <c r="C549" s="3"/>
      <c r="D549" s="2"/>
      <c r="E549" s="2"/>
      <c r="F549" s="2"/>
      <c r="G549" s="2"/>
      <c r="H549" s="2"/>
      <c r="I549" s="2"/>
      <c r="J549" s="2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1:20" ht="13.2" x14ac:dyDescent="0.25">
      <c r="A550" s="12"/>
      <c r="B550" s="5"/>
      <c r="C550" s="3"/>
      <c r="D550" s="2"/>
      <c r="E550" s="2"/>
      <c r="F550" s="2"/>
      <c r="G550" s="2"/>
      <c r="H550" s="2"/>
      <c r="I550" s="2"/>
      <c r="J550" s="2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1:20" ht="13.2" x14ac:dyDescent="0.25">
      <c r="A551" s="12"/>
      <c r="B551" s="5"/>
      <c r="C551" s="3"/>
      <c r="D551" s="2"/>
      <c r="E551" s="2"/>
      <c r="F551" s="2"/>
      <c r="G551" s="2"/>
      <c r="H551" s="2"/>
      <c r="I551" s="2"/>
      <c r="J551" s="2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1:20" ht="13.2" x14ac:dyDescent="0.25">
      <c r="A552" s="12"/>
      <c r="B552" s="5"/>
      <c r="C552" s="3"/>
      <c r="D552" s="2"/>
      <c r="E552" s="2"/>
      <c r="F552" s="2"/>
      <c r="G552" s="2"/>
      <c r="H552" s="2"/>
      <c r="I552" s="2"/>
      <c r="J552" s="2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1:20" ht="13.2" x14ac:dyDescent="0.25">
      <c r="A553" s="12"/>
      <c r="B553" s="5"/>
      <c r="C553" s="3"/>
      <c r="D553" s="2"/>
      <c r="E553" s="2"/>
      <c r="F553" s="2"/>
      <c r="G553" s="2"/>
      <c r="H553" s="2"/>
      <c r="I553" s="2"/>
      <c r="J553" s="2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1:20" ht="13.2" x14ac:dyDescent="0.25">
      <c r="A554" s="12"/>
      <c r="B554" s="5"/>
      <c r="C554" s="3"/>
      <c r="D554" s="2"/>
      <c r="E554" s="2"/>
      <c r="F554" s="2"/>
      <c r="G554" s="2"/>
      <c r="H554" s="2"/>
      <c r="I554" s="2"/>
      <c r="J554" s="2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1:20" ht="13.2" x14ac:dyDescent="0.25">
      <c r="A555" s="12"/>
      <c r="B555" s="5"/>
      <c r="C555" s="3"/>
      <c r="D555" s="2"/>
      <c r="E555" s="2"/>
      <c r="F555" s="2"/>
      <c r="G555" s="2"/>
      <c r="H555" s="2"/>
      <c r="I555" s="2"/>
      <c r="J555" s="2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1:20" ht="13.2" x14ac:dyDescent="0.25">
      <c r="A556" s="12"/>
      <c r="B556" s="5"/>
      <c r="C556" s="3"/>
      <c r="D556" s="2"/>
      <c r="E556" s="2"/>
      <c r="F556" s="2"/>
      <c r="G556" s="2"/>
      <c r="H556" s="2"/>
      <c r="I556" s="2"/>
      <c r="J556" s="2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1:20" ht="13.2" x14ac:dyDescent="0.25">
      <c r="A557" s="12"/>
      <c r="B557" s="5"/>
      <c r="C557" s="3"/>
      <c r="D557" s="2"/>
      <c r="E557" s="2"/>
      <c r="F557" s="2"/>
      <c r="G557" s="2"/>
      <c r="H557" s="2"/>
      <c r="I557" s="2"/>
      <c r="J557" s="2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1:20" ht="13.2" x14ac:dyDescent="0.25">
      <c r="A558" s="12"/>
      <c r="B558" s="5"/>
      <c r="C558" s="3"/>
      <c r="D558" s="2"/>
      <c r="E558" s="2"/>
      <c r="F558" s="2"/>
      <c r="G558" s="2"/>
      <c r="H558" s="2"/>
      <c r="I558" s="2"/>
      <c r="J558" s="2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1:20" ht="13.2" x14ac:dyDescent="0.25">
      <c r="A559" s="12"/>
      <c r="B559" s="5"/>
      <c r="C559" s="3"/>
      <c r="D559" s="2"/>
      <c r="E559" s="2"/>
      <c r="F559" s="2"/>
      <c r="G559" s="2"/>
      <c r="H559" s="2"/>
      <c r="I559" s="2"/>
      <c r="J559" s="2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1:20" ht="13.2" x14ac:dyDescent="0.25">
      <c r="A560" s="12"/>
      <c r="B560" s="5"/>
      <c r="C560" s="3"/>
      <c r="D560" s="2"/>
      <c r="E560" s="2"/>
      <c r="F560" s="2"/>
      <c r="G560" s="2"/>
      <c r="H560" s="2"/>
      <c r="I560" s="2"/>
      <c r="J560" s="2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1:20" ht="13.2" x14ac:dyDescent="0.25">
      <c r="A561" s="12"/>
      <c r="B561" s="5"/>
      <c r="C561" s="3"/>
      <c r="D561" s="2"/>
      <c r="E561" s="2"/>
      <c r="F561" s="2"/>
      <c r="G561" s="2"/>
      <c r="H561" s="2"/>
      <c r="I561" s="2"/>
      <c r="J561" s="2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1:20" ht="13.2" x14ac:dyDescent="0.25">
      <c r="A562" s="12"/>
      <c r="B562" s="5"/>
      <c r="C562" s="3"/>
      <c r="D562" s="2"/>
      <c r="E562" s="2"/>
      <c r="F562" s="2"/>
      <c r="G562" s="2"/>
      <c r="H562" s="2"/>
      <c r="I562" s="2"/>
      <c r="J562" s="2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1:20" ht="13.2" x14ac:dyDescent="0.25">
      <c r="A563" s="12"/>
      <c r="B563" s="5"/>
      <c r="C563" s="3"/>
      <c r="D563" s="2"/>
      <c r="E563" s="2"/>
      <c r="F563" s="2"/>
      <c r="G563" s="2"/>
      <c r="H563" s="2"/>
      <c r="I563" s="2"/>
      <c r="J563" s="2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1:20" ht="13.2" x14ac:dyDescent="0.25">
      <c r="A564" s="12"/>
      <c r="B564" s="5"/>
      <c r="C564" s="3"/>
      <c r="D564" s="2"/>
      <c r="E564" s="2"/>
      <c r="F564" s="2"/>
      <c r="G564" s="2"/>
      <c r="H564" s="2"/>
      <c r="I564" s="2"/>
      <c r="J564" s="2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1:20" ht="13.2" x14ac:dyDescent="0.25">
      <c r="A565" s="12"/>
      <c r="B565" s="5"/>
      <c r="C565" s="3"/>
      <c r="D565" s="2"/>
      <c r="E565" s="2"/>
      <c r="F565" s="2"/>
      <c r="G565" s="2"/>
      <c r="H565" s="2"/>
      <c r="I565" s="2"/>
      <c r="J565" s="2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1:20" ht="13.2" x14ac:dyDescent="0.25">
      <c r="A566" s="12"/>
      <c r="B566" s="5"/>
      <c r="C566" s="3"/>
      <c r="D566" s="2"/>
      <c r="E566" s="2"/>
      <c r="F566" s="2"/>
      <c r="G566" s="2"/>
      <c r="H566" s="2"/>
      <c r="I566" s="2"/>
      <c r="J566" s="2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1:20" ht="13.2" x14ac:dyDescent="0.25">
      <c r="A567" s="12"/>
      <c r="B567" s="5"/>
      <c r="C567" s="3"/>
      <c r="D567" s="2"/>
      <c r="E567" s="2"/>
      <c r="F567" s="2"/>
      <c r="G567" s="2"/>
      <c r="H567" s="2"/>
      <c r="I567" s="2"/>
      <c r="J567" s="2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1:20" ht="13.2" x14ac:dyDescent="0.25">
      <c r="A568" s="12"/>
      <c r="B568" s="5"/>
      <c r="C568" s="3"/>
      <c r="D568" s="2"/>
      <c r="E568" s="2"/>
      <c r="F568" s="2"/>
      <c r="G568" s="2"/>
      <c r="H568" s="2"/>
      <c r="I568" s="2"/>
      <c r="J568" s="2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1:20" ht="13.2" x14ac:dyDescent="0.25">
      <c r="A569" s="12"/>
      <c r="B569" s="5"/>
      <c r="C569" s="3"/>
      <c r="D569" s="2"/>
      <c r="E569" s="2"/>
      <c r="F569" s="2"/>
      <c r="G569" s="2"/>
      <c r="H569" s="2"/>
      <c r="I569" s="2"/>
      <c r="J569" s="2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1:20" ht="13.2" x14ac:dyDescent="0.25">
      <c r="A570" s="12"/>
      <c r="B570" s="5"/>
      <c r="C570" s="3"/>
      <c r="D570" s="2"/>
      <c r="E570" s="2"/>
      <c r="F570" s="2"/>
      <c r="G570" s="2"/>
      <c r="H570" s="2"/>
      <c r="I570" s="2"/>
      <c r="J570" s="2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1:20" ht="13.2" x14ac:dyDescent="0.25">
      <c r="A571" s="12"/>
      <c r="B571" s="5"/>
      <c r="C571" s="3"/>
      <c r="D571" s="2"/>
      <c r="E571" s="2"/>
      <c r="F571" s="2"/>
      <c r="G571" s="2"/>
      <c r="H571" s="2"/>
      <c r="I571" s="2"/>
      <c r="J571" s="2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1:20" ht="13.2" x14ac:dyDescent="0.25">
      <c r="A572" s="12"/>
      <c r="B572" s="5"/>
      <c r="C572" s="3"/>
      <c r="D572" s="2"/>
      <c r="E572" s="2"/>
      <c r="F572" s="2"/>
      <c r="G572" s="2"/>
      <c r="H572" s="2"/>
      <c r="I572" s="2"/>
      <c r="J572" s="2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1:20" ht="13.2" x14ac:dyDescent="0.25">
      <c r="A573" s="12"/>
      <c r="B573" s="5"/>
      <c r="C573" s="3"/>
      <c r="D573" s="2"/>
      <c r="E573" s="2"/>
      <c r="F573" s="2"/>
      <c r="G573" s="2"/>
      <c r="H573" s="2"/>
      <c r="I573" s="2"/>
      <c r="J573" s="2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1:20" ht="13.2" x14ac:dyDescent="0.25">
      <c r="A574" s="12"/>
      <c r="B574" s="5"/>
      <c r="C574" s="3"/>
      <c r="D574" s="2"/>
      <c r="E574" s="2"/>
      <c r="F574" s="2"/>
      <c r="G574" s="2"/>
      <c r="H574" s="2"/>
      <c r="I574" s="2"/>
      <c r="J574" s="2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1:20" ht="13.2" x14ac:dyDescent="0.25">
      <c r="A575" s="12"/>
      <c r="B575" s="5"/>
      <c r="C575" s="3"/>
      <c r="D575" s="2"/>
      <c r="E575" s="2"/>
      <c r="F575" s="2"/>
      <c r="G575" s="2"/>
      <c r="H575" s="2"/>
      <c r="I575" s="2"/>
      <c r="J575" s="2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1:20" ht="13.2" x14ac:dyDescent="0.25">
      <c r="A576" s="12"/>
      <c r="B576" s="5"/>
      <c r="C576" s="3"/>
      <c r="D576" s="2"/>
      <c r="E576" s="2"/>
      <c r="F576" s="2"/>
      <c r="G576" s="2"/>
      <c r="H576" s="2"/>
      <c r="I576" s="2"/>
      <c r="J576" s="2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1:20" ht="13.2" x14ac:dyDescent="0.25">
      <c r="A577" s="12"/>
      <c r="B577" s="5"/>
      <c r="C577" s="3"/>
      <c r="D577" s="2"/>
      <c r="E577" s="2"/>
      <c r="F577" s="2"/>
      <c r="G577" s="2"/>
      <c r="H577" s="2"/>
      <c r="I577" s="2"/>
      <c r="J577" s="2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1:20" ht="13.2" x14ac:dyDescent="0.25">
      <c r="A578" s="12"/>
      <c r="B578" s="5"/>
      <c r="C578" s="3"/>
      <c r="D578" s="2"/>
      <c r="E578" s="2"/>
      <c r="F578" s="2"/>
      <c r="G578" s="2"/>
      <c r="H578" s="2"/>
      <c r="I578" s="2"/>
      <c r="J578" s="2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1:20" ht="13.2" x14ac:dyDescent="0.25">
      <c r="A579" s="12"/>
      <c r="B579" s="5"/>
      <c r="C579" s="3"/>
      <c r="D579" s="2"/>
      <c r="E579" s="2"/>
      <c r="F579" s="2"/>
      <c r="G579" s="2"/>
      <c r="H579" s="2"/>
      <c r="I579" s="2"/>
      <c r="J579" s="2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1:20" ht="13.2" x14ac:dyDescent="0.25">
      <c r="A580" s="12"/>
      <c r="B580" s="5"/>
      <c r="C580" s="3"/>
      <c r="D580" s="2"/>
      <c r="E580" s="2"/>
      <c r="F580" s="2"/>
      <c r="G580" s="2"/>
      <c r="H580" s="2"/>
      <c r="I580" s="2"/>
      <c r="J580" s="2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1:20" ht="13.2" x14ac:dyDescent="0.25">
      <c r="A581" s="12"/>
      <c r="B581" s="5"/>
      <c r="C581" s="3"/>
      <c r="D581" s="2"/>
      <c r="E581" s="2"/>
      <c r="F581" s="2"/>
      <c r="G581" s="2"/>
      <c r="H581" s="2"/>
      <c r="I581" s="2"/>
      <c r="J581" s="2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1:20" ht="13.2" x14ac:dyDescent="0.25">
      <c r="A582" s="12"/>
      <c r="B582" s="5"/>
      <c r="C582" s="3"/>
      <c r="D582" s="2"/>
      <c r="E582" s="2"/>
      <c r="F582" s="2"/>
      <c r="G582" s="2"/>
      <c r="H582" s="2"/>
      <c r="I582" s="2"/>
      <c r="J582" s="2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1:20" ht="13.2" x14ac:dyDescent="0.25">
      <c r="A583" s="12"/>
      <c r="B583" s="5"/>
      <c r="C583" s="3"/>
      <c r="D583" s="2"/>
      <c r="E583" s="2"/>
      <c r="F583" s="2"/>
      <c r="G583" s="2"/>
      <c r="H583" s="2"/>
      <c r="I583" s="2"/>
      <c r="J583" s="2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1:20" ht="13.2" x14ac:dyDescent="0.25">
      <c r="A584" s="12"/>
      <c r="B584" s="5"/>
      <c r="C584" s="3"/>
      <c r="D584" s="2"/>
      <c r="E584" s="2"/>
      <c r="F584" s="2"/>
      <c r="G584" s="2"/>
      <c r="H584" s="2"/>
      <c r="I584" s="2"/>
      <c r="J584" s="2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1:20" ht="13.2" x14ac:dyDescent="0.25">
      <c r="A585" s="12"/>
      <c r="B585" s="5"/>
      <c r="C585" s="3"/>
      <c r="D585" s="2"/>
      <c r="E585" s="2"/>
      <c r="F585" s="2"/>
      <c r="G585" s="2"/>
      <c r="H585" s="2"/>
      <c r="I585" s="2"/>
      <c r="J585" s="2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1:20" ht="13.2" x14ac:dyDescent="0.25">
      <c r="A586" s="12"/>
      <c r="B586" s="5"/>
      <c r="C586" s="3"/>
      <c r="D586" s="2"/>
      <c r="E586" s="2"/>
      <c r="F586" s="2"/>
      <c r="G586" s="2"/>
      <c r="H586" s="2"/>
      <c r="I586" s="2"/>
      <c r="J586" s="2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1:20" ht="13.2" x14ac:dyDescent="0.25">
      <c r="A587" s="12"/>
      <c r="B587" s="5"/>
      <c r="C587" s="3"/>
      <c r="D587" s="2"/>
      <c r="E587" s="2"/>
      <c r="F587" s="2"/>
      <c r="G587" s="2"/>
      <c r="H587" s="2"/>
      <c r="I587" s="2"/>
      <c r="J587" s="2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1:20" ht="13.2" x14ac:dyDescent="0.25">
      <c r="A588" s="12"/>
      <c r="B588" s="5"/>
      <c r="C588" s="3"/>
      <c r="D588" s="2"/>
      <c r="E588" s="2"/>
      <c r="F588" s="2"/>
      <c r="G588" s="2"/>
      <c r="H588" s="2"/>
      <c r="I588" s="2"/>
      <c r="J588" s="2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1:20" ht="13.2" x14ac:dyDescent="0.25">
      <c r="A589" s="12"/>
      <c r="B589" s="5"/>
      <c r="C589" s="3"/>
      <c r="D589" s="2"/>
      <c r="E589" s="2"/>
      <c r="F589" s="2"/>
      <c r="G589" s="2"/>
      <c r="H589" s="2"/>
      <c r="I589" s="2"/>
      <c r="J589" s="2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1:20" ht="13.2" x14ac:dyDescent="0.25">
      <c r="A590" s="12"/>
      <c r="B590" s="5"/>
      <c r="C590" s="3"/>
      <c r="D590" s="2"/>
      <c r="E590" s="2"/>
      <c r="F590" s="2"/>
      <c r="G590" s="2"/>
      <c r="H590" s="2"/>
      <c r="I590" s="2"/>
      <c r="J590" s="2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1:20" ht="13.2" x14ac:dyDescent="0.25">
      <c r="A591" s="12"/>
      <c r="B591" s="5"/>
      <c r="C591" s="3"/>
      <c r="D591" s="2"/>
      <c r="E591" s="2"/>
      <c r="F591" s="2"/>
      <c r="G591" s="2"/>
      <c r="H591" s="2"/>
      <c r="I591" s="2"/>
      <c r="J591" s="2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1:20" ht="13.2" x14ac:dyDescent="0.25">
      <c r="A592" s="12"/>
      <c r="B592" s="5"/>
      <c r="C592" s="3"/>
      <c r="D592" s="2"/>
      <c r="E592" s="2"/>
      <c r="F592" s="2"/>
      <c r="G592" s="2"/>
      <c r="H592" s="2"/>
      <c r="I592" s="2"/>
      <c r="J592" s="2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1:20" ht="13.2" x14ac:dyDescent="0.25">
      <c r="A593" s="12"/>
      <c r="B593" s="5"/>
      <c r="C593" s="3"/>
      <c r="D593" s="2"/>
      <c r="E593" s="2"/>
      <c r="F593" s="2"/>
      <c r="G593" s="2"/>
      <c r="H593" s="2"/>
      <c r="I593" s="2"/>
      <c r="J593" s="2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1:20" ht="13.2" x14ac:dyDescent="0.25">
      <c r="A594" s="12"/>
      <c r="B594" s="5"/>
      <c r="C594" s="3"/>
      <c r="D594" s="2"/>
      <c r="E594" s="2"/>
      <c r="F594" s="2"/>
      <c r="G594" s="2"/>
      <c r="H594" s="2"/>
      <c r="I594" s="2"/>
      <c r="J594" s="2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1:20" ht="13.2" x14ac:dyDescent="0.25">
      <c r="A595" s="12"/>
      <c r="B595" s="5"/>
      <c r="C595" s="3"/>
      <c r="D595" s="2"/>
      <c r="E595" s="2"/>
      <c r="F595" s="2"/>
      <c r="G595" s="2"/>
      <c r="H595" s="2"/>
      <c r="I595" s="2"/>
      <c r="J595" s="2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1:20" ht="13.2" x14ac:dyDescent="0.25">
      <c r="A596" s="12"/>
      <c r="B596" s="5"/>
      <c r="C596" s="3"/>
      <c r="D596" s="2"/>
      <c r="E596" s="2"/>
      <c r="F596" s="2"/>
      <c r="G596" s="2"/>
      <c r="H596" s="2"/>
      <c r="I596" s="2"/>
      <c r="J596" s="2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1:20" ht="13.2" x14ac:dyDescent="0.25">
      <c r="A597" s="12"/>
      <c r="B597" s="5"/>
      <c r="C597" s="3"/>
      <c r="D597" s="2"/>
      <c r="E597" s="2"/>
      <c r="F597" s="2"/>
      <c r="G597" s="2"/>
      <c r="H597" s="2"/>
      <c r="I597" s="2"/>
      <c r="J597" s="2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1:20" ht="13.2" x14ac:dyDescent="0.25">
      <c r="A598" s="12"/>
      <c r="B598" s="5"/>
      <c r="C598" s="3"/>
      <c r="D598" s="2"/>
      <c r="E598" s="2"/>
      <c r="F598" s="2"/>
      <c r="G598" s="2"/>
      <c r="H598" s="2"/>
      <c r="I598" s="2"/>
      <c r="J598" s="2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1:20" ht="13.2" x14ac:dyDescent="0.25">
      <c r="A599" s="12"/>
      <c r="B599" s="5"/>
      <c r="C599" s="3"/>
      <c r="D599" s="2"/>
      <c r="E599" s="2"/>
      <c r="F599" s="2"/>
      <c r="G599" s="2"/>
      <c r="H599" s="2"/>
      <c r="I599" s="2"/>
      <c r="J599" s="2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1:20" ht="13.2" x14ac:dyDescent="0.25">
      <c r="A600" s="12"/>
      <c r="B600" s="5"/>
      <c r="C600" s="3"/>
      <c r="D600" s="2"/>
      <c r="E600" s="2"/>
      <c r="F600" s="2"/>
      <c r="G600" s="2"/>
      <c r="H600" s="2"/>
      <c r="I600" s="2"/>
      <c r="J600" s="2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1:20" ht="13.2" x14ac:dyDescent="0.25">
      <c r="A601" s="12"/>
      <c r="B601" s="5"/>
      <c r="C601" s="3"/>
      <c r="D601" s="2"/>
      <c r="E601" s="2"/>
      <c r="F601" s="2"/>
      <c r="G601" s="2"/>
      <c r="H601" s="2"/>
      <c r="I601" s="2"/>
      <c r="J601" s="2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1:20" ht="13.2" x14ac:dyDescent="0.25">
      <c r="A602" s="12"/>
      <c r="B602" s="5"/>
      <c r="C602" s="3"/>
      <c r="D602" s="2"/>
      <c r="E602" s="2"/>
      <c r="F602" s="2"/>
      <c r="G602" s="2"/>
      <c r="H602" s="2"/>
      <c r="I602" s="2"/>
      <c r="J602" s="2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1:20" ht="13.2" x14ac:dyDescent="0.25">
      <c r="A603" s="12"/>
      <c r="B603" s="5"/>
      <c r="C603" s="3"/>
      <c r="D603" s="2"/>
      <c r="E603" s="2"/>
      <c r="F603" s="2"/>
      <c r="G603" s="2"/>
      <c r="H603" s="2"/>
      <c r="I603" s="2"/>
      <c r="J603" s="2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1:20" ht="13.2" x14ac:dyDescent="0.25">
      <c r="A604" s="12"/>
      <c r="B604" s="5"/>
      <c r="C604" s="3"/>
      <c r="D604" s="2"/>
      <c r="E604" s="2"/>
      <c r="F604" s="2"/>
      <c r="G604" s="2"/>
      <c r="H604" s="2"/>
      <c r="I604" s="2"/>
      <c r="J604" s="2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1:20" ht="13.2" x14ac:dyDescent="0.25">
      <c r="A605" s="12"/>
      <c r="B605" s="5"/>
      <c r="C605" s="3"/>
      <c r="D605" s="2"/>
      <c r="E605" s="2"/>
      <c r="F605" s="2"/>
      <c r="G605" s="2"/>
      <c r="H605" s="2"/>
      <c r="I605" s="2"/>
      <c r="J605" s="2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1:20" ht="13.2" x14ac:dyDescent="0.25">
      <c r="A606" s="12"/>
      <c r="B606" s="5"/>
      <c r="C606" s="3"/>
      <c r="D606" s="2"/>
      <c r="E606" s="2"/>
      <c r="F606" s="2"/>
      <c r="G606" s="2"/>
      <c r="H606" s="2"/>
      <c r="I606" s="2"/>
      <c r="J606" s="2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1:20" ht="13.2" x14ac:dyDescent="0.25">
      <c r="A607" s="12"/>
      <c r="B607" s="5"/>
      <c r="C607" s="3"/>
      <c r="D607" s="2"/>
      <c r="E607" s="2"/>
      <c r="F607" s="2"/>
      <c r="G607" s="2"/>
      <c r="H607" s="2"/>
      <c r="I607" s="2"/>
      <c r="J607" s="2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1:20" ht="13.2" x14ac:dyDescent="0.25">
      <c r="A608" s="12"/>
      <c r="B608" s="5"/>
      <c r="C608" s="3"/>
      <c r="D608" s="2"/>
      <c r="E608" s="2"/>
      <c r="F608" s="2"/>
      <c r="G608" s="2"/>
      <c r="H608" s="2"/>
      <c r="I608" s="2"/>
      <c r="J608" s="2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1:20" ht="13.2" x14ac:dyDescent="0.25">
      <c r="A609" s="12"/>
      <c r="B609" s="5"/>
      <c r="C609" s="3"/>
      <c r="D609" s="2"/>
      <c r="E609" s="2"/>
      <c r="F609" s="2"/>
      <c r="G609" s="2"/>
      <c r="H609" s="2"/>
      <c r="I609" s="2"/>
      <c r="J609" s="2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1:20" ht="13.2" x14ac:dyDescent="0.25">
      <c r="A610" s="12"/>
      <c r="B610" s="5"/>
      <c r="C610" s="3"/>
      <c r="D610" s="2"/>
      <c r="E610" s="2"/>
      <c r="F610" s="2"/>
      <c r="G610" s="2"/>
      <c r="H610" s="2"/>
      <c r="I610" s="2"/>
      <c r="J610" s="2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1:20" ht="13.2" x14ac:dyDescent="0.25">
      <c r="A611" s="12"/>
      <c r="B611" s="5"/>
      <c r="C611" s="3"/>
      <c r="D611" s="2"/>
      <c r="E611" s="2"/>
      <c r="F611" s="2"/>
      <c r="G611" s="2"/>
      <c r="H611" s="2"/>
      <c r="I611" s="2"/>
      <c r="J611" s="2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1:20" ht="13.2" x14ac:dyDescent="0.25">
      <c r="A612" s="12"/>
      <c r="B612" s="5"/>
      <c r="C612" s="3"/>
      <c r="D612" s="2"/>
      <c r="E612" s="2"/>
      <c r="F612" s="2"/>
      <c r="G612" s="2"/>
      <c r="H612" s="2"/>
      <c r="I612" s="2"/>
      <c r="J612" s="2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1:20" ht="13.2" x14ac:dyDescent="0.25">
      <c r="A613" s="12"/>
      <c r="B613" s="5"/>
      <c r="C613" s="3"/>
      <c r="D613" s="2"/>
      <c r="E613" s="2"/>
      <c r="F613" s="2"/>
      <c r="G613" s="2"/>
      <c r="H613" s="2"/>
      <c r="I613" s="2"/>
      <c r="J613" s="2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1:20" ht="13.2" x14ac:dyDescent="0.25">
      <c r="A614" s="12"/>
      <c r="B614" s="5"/>
      <c r="C614" s="3"/>
      <c r="D614" s="2"/>
      <c r="E614" s="2"/>
      <c r="F614" s="2"/>
      <c r="G614" s="2"/>
      <c r="H614" s="2"/>
      <c r="I614" s="2"/>
      <c r="J614" s="2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1:20" ht="13.2" x14ac:dyDescent="0.25">
      <c r="A615" s="12"/>
      <c r="B615" s="5"/>
      <c r="C615" s="3"/>
      <c r="D615" s="2"/>
      <c r="E615" s="2"/>
      <c r="F615" s="2"/>
      <c r="G615" s="2"/>
      <c r="H615" s="2"/>
      <c r="I615" s="2"/>
      <c r="J615" s="2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1:20" ht="13.2" x14ac:dyDescent="0.25">
      <c r="A616" s="12"/>
      <c r="B616" s="5"/>
      <c r="C616" s="3"/>
      <c r="D616" s="2"/>
      <c r="E616" s="2"/>
      <c r="F616" s="2"/>
      <c r="G616" s="2"/>
      <c r="H616" s="2"/>
      <c r="I616" s="2"/>
      <c r="J616" s="2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1:20" ht="13.2" x14ac:dyDescent="0.25">
      <c r="A617" s="12"/>
      <c r="B617" s="5"/>
      <c r="C617" s="3"/>
      <c r="D617" s="2"/>
      <c r="E617" s="2"/>
      <c r="F617" s="2"/>
      <c r="G617" s="2"/>
      <c r="H617" s="2"/>
      <c r="I617" s="2"/>
      <c r="J617" s="2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1:20" ht="13.2" x14ac:dyDescent="0.25">
      <c r="A618" s="12"/>
      <c r="B618" s="5"/>
      <c r="C618" s="3"/>
      <c r="D618" s="2"/>
      <c r="E618" s="2"/>
      <c r="F618" s="2"/>
      <c r="G618" s="2"/>
      <c r="H618" s="2"/>
      <c r="I618" s="2"/>
      <c r="J618" s="2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1:20" ht="13.2" x14ac:dyDescent="0.25">
      <c r="A619" s="12"/>
      <c r="B619" s="5"/>
      <c r="C619" s="3"/>
      <c r="D619" s="2"/>
      <c r="E619" s="2"/>
      <c r="F619" s="2"/>
      <c r="G619" s="2"/>
      <c r="H619" s="2"/>
      <c r="I619" s="2"/>
      <c r="J619" s="2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1:20" ht="13.2" x14ac:dyDescent="0.25">
      <c r="A620" s="12"/>
      <c r="B620" s="5"/>
      <c r="C620" s="3"/>
      <c r="D620" s="2"/>
      <c r="E620" s="2"/>
      <c r="F620" s="2"/>
      <c r="G620" s="2"/>
      <c r="H620" s="2"/>
      <c r="I620" s="2"/>
      <c r="J620" s="2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1:20" ht="13.2" x14ac:dyDescent="0.25">
      <c r="A621" s="12"/>
      <c r="B621" s="5"/>
      <c r="C621" s="3"/>
      <c r="D621" s="2"/>
      <c r="E621" s="2"/>
      <c r="F621" s="2"/>
      <c r="G621" s="2"/>
      <c r="H621" s="2"/>
      <c r="I621" s="2"/>
      <c r="J621" s="2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1:20" ht="13.2" x14ac:dyDescent="0.25">
      <c r="A622" s="12"/>
      <c r="B622" s="5"/>
      <c r="C622" s="3"/>
      <c r="D622" s="2"/>
      <c r="E622" s="2"/>
      <c r="F622" s="2"/>
      <c r="G622" s="2"/>
      <c r="H622" s="2"/>
      <c r="I622" s="2"/>
      <c r="J622" s="2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1:20" ht="13.2" x14ac:dyDescent="0.25">
      <c r="A623" s="12"/>
      <c r="B623" s="5"/>
      <c r="C623" s="3"/>
      <c r="D623" s="2"/>
      <c r="E623" s="2"/>
      <c r="F623" s="2"/>
      <c r="G623" s="2"/>
      <c r="H623" s="2"/>
      <c r="I623" s="2"/>
      <c r="J623" s="2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1:20" ht="13.2" x14ac:dyDescent="0.25">
      <c r="A624" s="12"/>
      <c r="B624" s="5"/>
      <c r="C624" s="3"/>
      <c r="D624" s="2"/>
      <c r="E624" s="2"/>
      <c r="F624" s="2"/>
      <c r="G624" s="2"/>
      <c r="H624" s="2"/>
      <c r="I624" s="2"/>
      <c r="J624" s="2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1:20" ht="13.2" x14ac:dyDescent="0.25">
      <c r="A625" s="12"/>
      <c r="B625" s="5"/>
      <c r="C625" s="3"/>
      <c r="D625" s="2"/>
      <c r="E625" s="2"/>
      <c r="F625" s="2"/>
      <c r="G625" s="2"/>
      <c r="H625" s="2"/>
      <c r="I625" s="2"/>
      <c r="J625" s="2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1:20" ht="13.2" x14ac:dyDescent="0.25">
      <c r="A626" s="12"/>
      <c r="B626" s="5"/>
      <c r="C626" s="3"/>
      <c r="D626" s="2"/>
      <c r="E626" s="2"/>
      <c r="F626" s="2"/>
      <c r="G626" s="2"/>
      <c r="H626" s="2"/>
      <c r="I626" s="2"/>
      <c r="J626" s="2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1:20" ht="13.2" x14ac:dyDescent="0.25">
      <c r="A627" s="12"/>
      <c r="B627" s="5"/>
      <c r="C627" s="3"/>
      <c r="D627" s="2"/>
      <c r="E627" s="2"/>
      <c r="F627" s="2"/>
      <c r="G627" s="2"/>
      <c r="H627" s="2"/>
      <c r="I627" s="2"/>
      <c r="J627" s="2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1:20" ht="13.2" x14ac:dyDescent="0.25">
      <c r="A628" s="12"/>
      <c r="B628" s="5"/>
      <c r="C628" s="3"/>
      <c r="D628" s="2"/>
      <c r="E628" s="2"/>
      <c r="F628" s="2"/>
      <c r="G628" s="2"/>
      <c r="H628" s="2"/>
      <c r="I628" s="2"/>
      <c r="J628" s="2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1:20" ht="13.2" x14ac:dyDescent="0.25">
      <c r="A629" s="12"/>
      <c r="B629" s="5"/>
      <c r="C629" s="3"/>
      <c r="D629" s="2"/>
      <c r="E629" s="2"/>
      <c r="F629" s="2"/>
      <c r="G629" s="2"/>
      <c r="H629" s="2"/>
      <c r="I629" s="2"/>
      <c r="J629" s="2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1:20" ht="13.2" x14ac:dyDescent="0.25">
      <c r="A630" s="12"/>
      <c r="B630" s="5"/>
      <c r="C630" s="3"/>
      <c r="D630" s="2"/>
      <c r="E630" s="2"/>
      <c r="F630" s="2"/>
      <c r="G630" s="2"/>
      <c r="H630" s="2"/>
      <c r="I630" s="2"/>
      <c r="J630" s="2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1:20" ht="13.2" x14ac:dyDescent="0.25">
      <c r="A631" s="12"/>
      <c r="B631" s="5"/>
      <c r="C631" s="3"/>
      <c r="D631" s="2"/>
      <c r="E631" s="2"/>
      <c r="F631" s="2"/>
      <c r="G631" s="2"/>
      <c r="H631" s="2"/>
      <c r="I631" s="2"/>
      <c r="J631" s="2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1:20" ht="13.2" x14ac:dyDescent="0.25">
      <c r="A632" s="12"/>
      <c r="B632" s="5"/>
      <c r="C632" s="3"/>
      <c r="D632" s="2"/>
      <c r="E632" s="2"/>
      <c r="F632" s="2"/>
      <c r="G632" s="2"/>
      <c r="H632" s="2"/>
      <c r="I632" s="2"/>
      <c r="J632" s="2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1:20" ht="13.2" x14ac:dyDescent="0.25">
      <c r="A633" s="12"/>
      <c r="B633" s="5"/>
      <c r="C633" s="3"/>
      <c r="D633" s="2"/>
      <c r="E633" s="2"/>
      <c r="F633" s="2"/>
      <c r="G633" s="2"/>
      <c r="H633" s="2"/>
      <c r="I633" s="2"/>
      <c r="J633" s="2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1:20" ht="13.2" x14ac:dyDescent="0.25">
      <c r="A634" s="12"/>
      <c r="B634" s="5"/>
      <c r="C634" s="3"/>
      <c r="D634" s="2"/>
      <c r="E634" s="2"/>
      <c r="F634" s="2"/>
      <c r="G634" s="2"/>
      <c r="H634" s="2"/>
      <c r="I634" s="2"/>
      <c r="J634" s="2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1:20" ht="13.2" x14ac:dyDescent="0.25">
      <c r="A635" s="12"/>
      <c r="B635" s="5"/>
      <c r="C635" s="3"/>
      <c r="D635" s="2"/>
      <c r="E635" s="2"/>
      <c r="F635" s="2"/>
      <c r="G635" s="2"/>
      <c r="H635" s="2"/>
      <c r="I635" s="2"/>
      <c r="J635" s="2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1:20" ht="13.2" x14ac:dyDescent="0.25">
      <c r="A636" s="12"/>
      <c r="B636" s="5"/>
      <c r="C636" s="3"/>
      <c r="D636" s="2"/>
      <c r="E636" s="2"/>
      <c r="F636" s="2"/>
      <c r="G636" s="2"/>
      <c r="H636" s="2"/>
      <c r="I636" s="2"/>
      <c r="J636" s="2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1:20" ht="13.2" x14ac:dyDescent="0.25">
      <c r="A637" s="12"/>
      <c r="B637" s="5"/>
      <c r="C637" s="3"/>
      <c r="D637" s="2"/>
      <c r="E637" s="2"/>
      <c r="F637" s="2"/>
      <c r="G637" s="2"/>
      <c r="H637" s="2"/>
      <c r="I637" s="2"/>
      <c r="J637" s="2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1:20" ht="13.2" x14ac:dyDescent="0.25">
      <c r="A638" s="12"/>
      <c r="B638" s="5"/>
      <c r="C638" s="3"/>
      <c r="D638" s="2"/>
      <c r="E638" s="2"/>
      <c r="F638" s="2"/>
      <c r="G638" s="2"/>
      <c r="H638" s="2"/>
      <c r="I638" s="2"/>
      <c r="J638" s="2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1:20" ht="13.2" x14ac:dyDescent="0.25">
      <c r="A639" s="12"/>
      <c r="B639" s="5"/>
      <c r="C639" s="3"/>
      <c r="D639" s="2"/>
      <c r="E639" s="2"/>
      <c r="F639" s="2"/>
      <c r="G639" s="2"/>
      <c r="H639" s="2"/>
      <c r="I639" s="2"/>
      <c r="J639" s="2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1:20" ht="13.2" x14ac:dyDescent="0.25">
      <c r="A640" s="12"/>
      <c r="B640" s="5"/>
      <c r="C640" s="3"/>
      <c r="D640" s="2"/>
      <c r="E640" s="2"/>
      <c r="F640" s="2"/>
      <c r="G640" s="2"/>
      <c r="H640" s="2"/>
      <c r="I640" s="2"/>
      <c r="J640" s="2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1:20" ht="13.2" x14ac:dyDescent="0.25">
      <c r="A641" s="12"/>
      <c r="B641" s="5"/>
      <c r="C641" s="3"/>
      <c r="D641" s="2"/>
      <c r="E641" s="2"/>
      <c r="F641" s="2"/>
      <c r="G641" s="2"/>
      <c r="H641" s="2"/>
      <c r="I641" s="2"/>
      <c r="J641" s="2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1:20" ht="13.2" x14ac:dyDescent="0.25">
      <c r="A642" s="12"/>
      <c r="B642" s="5"/>
      <c r="C642" s="3"/>
      <c r="D642" s="2"/>
      <c r="E642" s="2"/>
      <c r="F642" s="2"/>
      <c r="G642" s="2"/>
      <c r="H642" s="2"/>
      <c r="I642" s="2"/>
      <c r="J642" s="2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1:20" ht="13.2" x14ac:dyDescent="0.25">
      <c r="A643" s="12"/>
      <c r="B643" s="5"/>
      <c r="C643" s="3"/>
      <c r="D643" s="2"/>
      <c r="E643" s="2"/>
      <c r="F643" s="2"/>
      <c r="G643" s="2"/>
      <c r="H643" s="2"/>
      <c r="I643" s="2"/>
      <c r="J643" s="2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1:20" ht="13.2" x14ac:dyDescent="0.25">
      <c r="A644" s="12"/>
      <c r="B644" s="5"/>
      <c r="C644" s="3"/>
      <c r="D644" s="2"/>
      <c r="E644" s="2"/>
      <c r="F644" s="2"/>
      <c r="G644" s="2"/>
      <c r="H644" s="2"/>
      <c r="I644" s="2"/>
      <c r="J644" s="2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1:20" ht="13.2" x14ac:dyDescent="0.25">
      <c r="A645" s="12"/>
      <c r="B645" s="5"/>
      <c r="C645" s="3"/>
      <c r="D645" s="2"/>
      <c r="E645" s="2"/>
      <c r="F645" s="2"/>
      <c r="G645" s="2"/>
      <c r="H645" s="2"/>
      <c r="I645" s="2"/>
      <c r="J645" s="2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1:20" ht="13.2" x14ac:dyDescent="0.25">
      <c r="A646" s="12"/>
      <c r="B646" s="5"/>
      <c r="C646" s="3"/>
      <c r="D646" s="2"/>
      <c r="E646" s="2"/>
      <c r="F646" s="2"/>
      <c r="G646" s="2"/>
      <c r="H646" s="2"/>
      <c r="I646" s="2"/>
      <c r="J646" s="2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1:20" ht="13.2" x14ac:dyDescent="0.25">
      <c r="A647" s="12"/>
      <c r="B647" s="5"/>
      <c r="C647" s="3"/>
      <c r="D647" s="2"/>
      <c r="E647" s="2"/>
      <c r="F647" s="2"/>
      <c r="G647" s="2"/>
      <c r="H647" s="2"/>
      <c r="I647" s="2"/>
      <c r="J647" s="2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1:20" ht="13.2" x14ac:dyDescent="0.25">
      <c r="A648" s="12"/>
      <c r="B648" s="5"/>
      <c r="C648" s="3"/>
      <c r="D648" s="2"/>
      <c r="E648" s="2"/>
      <c r="F648" s="2"/>
      <c r="G648" s="2"/>
      <c r="H648" s="2"/>
      <c r="I648" s="2"/>
      <c r="J648" s="2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1:20" ht="13.2" x14ac:dyDescent="0.25">
      <c r="A649" s="12"/>
      <c r="B649" s="5"/>
      <c r="C649" s="3"/>
      <c r="D649" s="2"/>
      <c r="E649" s="2"/>
      <c r="F649" s="2"/>
      <c r="G649" s="2"/>
      <c r="H649" s="2"/>
      <c r="I649" s="2"/>
      <c r="J649" s="2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1:20" ht="13.2" x14ac:dyDescent="0.25">
      <c r="A650" s="12"/>
      <c r="B650" s="5"/>
      <c r="C650" s="3"/>
      <c r="D650" s="2"/>
      <c r="E650" s="2"/>
      <c r="F650" s="2"/>
      <c r="G650" s="2"/>
      <c r="H650" s="2"/>
      <c r="I650" s="2"/>
      <c r="J650" s="2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1:20" ht="13.2" x14ac:dyDescent="0.25">
      <c r="A651" s="12"/>
      <c r="B651" s="5"/>
      <c r="C651" s="3"/>
      <c r="D651" s="2"/>
      <c r="E651" s="2"/>
      <c r="F651" s="2"/>
      <c r="G651" s="2"/>
      <c r="H651" s="2"/>
      <c r="I651" s="2"/>
      <c r="J651" s="2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1:20" ht="13.2" x14ac:dyDescent="0.25">
      <c r="A652" s="12"/>
      <c r="B652" s="5"/>
      <c r="C652" s="3"/>
      <c r="D652" s="2"/>
      <c r="E652" s="2"/>
      <c r="F652" s="2"/>
      <c r="G652" s="2"/>
      <c r="H652" s="2"/>
      <c r="I652" s="2"/>
      <c r="J652" s="2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1:20" ht="13.2" x14ac:dyDescent="0.25">
      <c r="A653" s="12"/>
      <c r="B653" s="5"/>
      <c r="C653" s="3"/>
      <c r="D653" s="2"/>
      <c r="E653" s="2"/>
      <c r="F653" s="2"/>
      <c r="G653" s="2"/>
      <c r="H653" s="2"/>
      <c r="I653" s="2"/>
      <c r="J653" s="2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1:20" ht="13.2" x14ac:dyDescent="0.25">
      <c r="A654" s="12"/>
      <c r="B654" s="5"/>
      <c r="C654" s="3"/>
      <c r="D654" s="2"/>
      <c r="E654" s="2"/>
      <c r="F654" s="2"/>
      <c r="G654" s="2"/>
      <c r="H654" s="2"/>
      <c r="I654" s="2"/>
      <c r="J654" s="2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1:20" ht="13.2" x14ac:dyDescent="0.25">
      <c r="A655" s="12"/>
      <c r="B655" s="5"/>
      <c r="C655" s="3"/>
      <c r="D655" s="2"/>
      <c r="E655" s="2"/>
      <c r="F655" s="2"/>
      <c r="G655" s="2"/>
      <c r="H655" s="2"/>
      <c r="I655" s="2"/>
      <c r="J655" s="2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1:20" ht="13.2" x14ac:dyDescent="0.25">
      <c r="A656" s="12"/>
      <c r="B656" s="5"/>
      <c r="C656" s="3"/>
      <c r="D656" s="2"/>
      <c r="E656" s="2"/>
      <c r="F656" s="2"/>
      <c r="G656" s="2"/>
      <c r="H656" s="2"/>
      <c r="I656" s="2"/>
      <c r="J656" s="2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1:20" ht="13.2" x14ac:dyDescent="0.25">
      <c r="A657" s="12"/>
      <c r="B657" s="5"/>
      <c r="C657" s="3"/>
      <c r="D657" s="2"/>
      <c r="E657" s="2"/>
      <c r="F657" s="2"/>
      <c r="G657" s="2"/>
      <c r="H657" s="2"/>
      <c r="I657" s="2"/>
      <c r="J657" s="2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1:20" ht="13.2" x14ac:dyDescent="0.25">
      <c r="A658" s="12"/>
      <c r="B658" s="5"/>
      <c r="C658" s="3"/>
      <c r="D658" s="2"/>
      <c r="E658" s="2"/>
      <c r="F658" s="2"/>
      <c r="G658" s="2"/>
      <c r="H658" s="2"/>
      <c r="I658" s="2"/>
      <c r="J658" s="2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1:20" ht="13.2" x14ac:dyDescent="0.25">
      <c r="A659" s="12"/>
      <c r="B659" s="5"/>
      <c r="C659" s="3"/>
      <c r="D659" s="2"/>
      <c r="E659" s="2"/>
      <c r="F659" s="2"/>
      <c r="G659" s="2"/>
      <c r="H659" s="2"/>
      <c r="I659" s="2"/>
      <c r="J659" s="2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1:20" ht="13.2" x14ac:dyDescent="0.25">
      <c r="A660" s="12"/>
      <c r="B660" s="5"/>
      <c r="C660" s="3"/>
      <c r="D660" s="2"/>
      <c r="E660" s="2"/>
      <c r="F660" s="2"/>
      <c r="G660" s="2"/>
      <c r="H660" s="2"/>
      <c r="I660" s="2"/>
      <c r="J660" s="2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1:20" ht="13.2" x14ac:dyDescent="0.25">
      <c r="A661" s="12"/>
      <c r="B661" s="5"/>
      <c r="C661" s="3"/>
      <c r="D661" s="2"/>
      <c r="E661" s="2"/>
      <c r="F661" s="2"/>
      <c r="G661" s="2"/>
      <c r="H661" s="2"/>
      <c r="I661" s="2"/>
      <c r="J661" s="2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1:20" ht="13.2" x14ac:dyDescent="0.25">
      <c r="A662" s="12"/>
      <c r="B662" s="5"/>
      <c r="C662" s="3"/>
      <c r="D662" s="2"/>
      <c r="E662" s="2"/>
      <c r="F662" s="2"/>
      <c r="G662" s="2"/>
      <c r="H662" s="2"/>
      <c r="I662" s="2"/>
      <c r="J662" s="2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1:20" ht="13.2" x14ac:dyDescent="0.25">
      <c r="A663" s="12"/>
      <c r="B663" s="5"/>
      <c r="C663" s="3"/>
      <c r="D663" s="2"/>
      <c r="E663" s="2"/>
      <c r="F663" s="2"/>
      <c r="G663" s="2"/>
      <c r="H663" s="2"/>
      <c r="I663" s="2"/>
      <c r="J663" s="2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1:20" ht="13.2" x14ac:dyDescent="0.25">
      <c r="A664" s="12"/>
      <c r="B664" s="5"/>
      <c r="C664" s="3"/>
      <c r="D664" s="2"/>
      <c r="E664" s="2"/>
      <c r="F664" s="2"/>
      <c r="G664" s="2"/>
      <c r="H664" s="2"/>
      <c r="I664" s="2"/>
      <c r="J664" s="2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1:20" ht="13.2" x14ac:dyDescent="0.25">
      <c r="A665" s="12"/>
      <c r="B665" s="5"/>
      <c r="C665" s="3"/>
      <c r="D665" s="2"/>
      <c r="E665" s="2"/>
      <c r="F665" s="2"/>
      <c r="G665" s="2"/>
      <c r="H665" s="2"/>
      <c r="I665" s="2"/>
      <c r="J665" s="2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1:20" ht="13.2" x14ac:dyDescent="0.25">
      <c r="A666" s="12"/>
      <c r="B666" s="5"/>
      <c r="C666" s="3"/>
      <c r="D666" s="2"/>
      <c r="E666" s="2"/>
      <c r="F666" s="2"/>
      <c r="G666" s="2"/>
      <c r="H666" s="2"/>
      <c r="I666" s="2"/>
      <c r="J666" s="2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1:20" ht="13.2" x14ac:dyDescent="0.25">
      <c r="A667" s="12"/>
      <c r="B667" s="5"/>
      <c r="C667" s="3"/>
      <c r="D667" s="2"/>
      <c r="E667" s="2"/>
      <c r="F667" s="2"/>
      <c r="G667" s="2"/>
      <c r="H667" s="2"/>
      <c r="I667" s="2"/>
      <c r="J667" s="2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1:20" ht="13.2" x14ac:dyDescent="0.25">
      <c r="A668" s="12"/>
      <c r="B668" s="5"/>
      <c r="C668" s="3"/>
      <c r="D668" s="2"/>
      <c r="E668" s="2"/>
      <c r="F668" s="2"/>
      <c r="G668" s="2"/>
      <c r="H668" s="2"/>
      <c r="I668" s="2"/>
      <c r="J668" s="2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1:20" ht="13.2" x14ac:dyDescent="0.25">
      <c r="A669" s="12"/>
      <c r="B669" s="5"/>
      <c r="C669" s="3"/>
      <c r="D669" s="2"/>
      <c r="E669" s="2"/>
      <c r="F669" s="2"/>
      <c r="G669" s="2"/>
      <c r="H669" s="2"/>
      <c r="I669" s="2"/>
      <c r="J669" s="2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1:20" ht="13.2" x14ac:dyDescent="0.25">
      <c r="A670" s="12"/>
      <c r="B670" s="5"/>
      <c r="C670" s="3"/>
      <c r="D670" s="2"/>
      <c r="E670" s="2"/>
      <c r="F670" s="2"/>
      <c r="G670" s="2"/>
      <c r="H670" s="2"/>
      <c r="I670" s="2"/>
      <c r="J670" s="2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1:20" ht="13.2" x14ac:dyDescent="0.25">
      <c r="A671" s="12"/>
      <c r="B671" s="5"/>
      <c r="C671" s="3"/>
      <c r="D671" s="2"/>
      <c r="E671" s="2"/>
      <c r="F671" s="2"/>
      <c r="G671" s="2"/>
      <c r="H671" s="2"/>
      <c r="I671" s="2"/>
      <c r="J671" s="2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1:20" ht="13.2" x14ac:dyDescent="0.25">
      <c r="A672" s="12"/>
      <c r="B672" s="5"/>
      <c r="C672" s="3"/>
      <c r="D672" s="2"/>
      <c r="E672" s="2"/>
      <c r="F672" s="2"/>
      <c r="G672" s="2"/>
      <c r="H672" s="2"/>
      <c r="I672" s="2"/>
      <c r="J672" s="2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1:20" ht="13.2" x14ac:dyDescent="0.25">
      <c r="A673" s="12"/>
      <c r="B673" s="5"/>
      <c r="C673" s="3"/>
      <c r="D673" s="2"/>
      <c r="E673" s="2"/>
      <c r="F673" s="2"/>
      <c r="G673" s="2"/>
      <c r="H673" s="2"/>
      <c r="I673" s="2"/>
      <c r="J673" s="2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1:20" ht="13.2" x14ac:dyDescent="0.25">
      <c r="A674" s="12"/>
      <c r="B674" s="5"/>
      <c r="C674" s="3"/>
      <c r="D674" s="2"/>
      <c r="E674" s="2"/>
      <c r="F674" s="2"/>
      <c r="G674" s="2"/>
      <c r="H674" s="2"/>
      <c r="I674" s="2"/>
      <c r="J674" s="2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1:20" ht="13.2" x14ac:dyDescent="0.25">
      <c r="A675" s="12"/>
      <c r="B675" s="5"/>
      <c r="C675" s="3"/>
      <c r="D675" s="2"/>
      <c r="E675" s="2"/>
      <c r="F675" s="2"/>
      <c r="G675" s="2"/>
      <c r="H675" s="2"/>
      <c r="I675" s="2"/>
      <c r="J675" s="2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1:20" ht="13.2" x14ac:dyDescent="0.25">
      <c r="A676" s="12"/>
      <c r="B676" s="5"/>
      <c r="C676" s="3"/>
      <c r="D676" s="2"/>
      <c r="E676" s="2"/>
      <c r="F676" s="2"/>
      <c r="G676" s="2"/>
      <c r="H676" s="2"/>
      <c r="I676" s="2"/>
      <c r="J676" s="2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1:20" ht="13.2" x14ac:dyDescent="0.25">
      <c r="A677" s="12"/>
      <c r="B677" s="5"/>
      <c r="C677" s="3"/>
      <c r="D677" s="2"/>
      <c r="E677" s="2"/>
      <c r="F677" s="2"/>
      <c r="G677" s="2"/>
      <c r="H677" s="2"/>
      <c r="I677" s="2"/>
      <c r="J677" s="2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1:20" ht="13.2" x14ac:dyDescent="0.25">
      <c r="A678" s="12"/>
      <c r="B678" s="5"/>
      <c r="C678" s="3"/>
      <c r="D678" s="2"/>
      <c r="E678" s="2"/>
      <c r="F678" s="2"/>
      <c r="G678" s="2"/>
      <c r="H678" s="2"/>
      <c r="I678" s="2"/>
      <c r="J678" s="2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1:20" ht="13.2" x14ac:dyDescent="0.25">
      <c r="A679" s="12"/>
      <c r="B679" s="5"/>
      <c r="C679" s="3"/>
      <c r="D679" s="2"/>
      <c r="E679" s="2"/>
      <c r="F679" s="2"/>
      <c r="G679" s="2"/>
      <c r="H679" s="2"/>
      <c r="I679" s="2"/>
      <c r="J679" s="2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1:20" ht="13.2" x14ac:dyDescent="0.25">
      <c r="A680" s="12"/>
      <c r="B680" s="5"/>
      <c r="C680" s="3"/>
      <c r="D680" s="2"/>
      <c r="E680" s="2"/>
      <c r="F680" s="2"/>
      <c r="G680" s="2"/>
      <c r="H680" s="2"/>
      <c r="I680" s="2"/>
      <c r="J680" s="2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1:20" ht="13.2" x14ac:dyDescent="0.25">
      <c r="A681" s="12"/>
      <c r="B681" s="5"/>
      <c r="C681" s="3"/>
      <c r="D681" s="2"/>
      <c r="E681" s="2"/>
      <c r="F681" s="2"/>
      <c r="G681" s="2"/>
      <c r="H681" s="2"/>
      <c r="I681" s="2"/>
      <c r="J681" s="2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1:20" ht="13.2" x14ac:dyDescent="0.25">
      <c r="A682" s="12"/>
      <c r="B682" s="5"/>
      <c r="C682" s="3"/>
      <c r="D682" s="2"/>
      <c r="E682" s="2"/>
      <c r="F682" s="2"/>
      <c r="G682" s="2"/>
      <c r="H682" s="2"/>
      <c r="I682" s="2"/>
      <c r="J682" s="2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1:20" ht="13.2" x14ac:dyDescent="0.25">
      <c r="A683" s="12"/>
      <c r="B683" s="5"/>
      <c r="C683" s="3"/>
      <c r="D683" s="2"/>
      <c r="E683" s="2"/>
      <c r="F683" s="2"/>
      <c r="G683" s="2"/>
      <c r="H683" s="2"/>
      <c r="I683" s="2"/>
      <c r="J683" s="2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1:20" ht="13.2" x14ac:dyDescent="0.25">
      <c r="A684" s="12"/>
      <c r="B684" s="5"/>
      <c r="C684" s="3"/>
      <c r="D684" s="2"/>
      <c r="E684" s="2"/>
      <c r="F684" s="2"/>
      <c r="G684" s="2"/>
      <c r="H684" s="2"/>
      <c r="I684" s="2"/>
      <c r="J684" s="2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1:20" ht="13.2" x14ac:dyDescent="0.25">
      <c r="A685" s="12"/>
      <c r="B685" s="5"/>
      <c r="C685" s="3"/>
      <c r="D685" s="2"/>
      <c r="E685" s="2"/>
      <c r="F685" s="2"/>
      <c r="G685" s="2"/>
      <c r="H685" s="2"/>
      <c r="I685" s="2"/>
      <c r="J685" s="2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1:20" ht="13.2" x14ac:dyDescent="0.25">
      <c r="A686" s="12"/>
      <c r="B686" s="5"/>
      <c r="C686" s="3"/>
      <c r="D686" s="2"/>
      <c r="E686" s="2"/>
      <c r="F686" s="2"/>
      <c r="G686" s="2"/>
      <c r="H686" s="2"/>
      <c r="I686" s="2"/>
      <c r="J686" s="2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1:20" ht="13.2" x14ac:dyDescent="0.25">
      <c r="A687" s="12"/>
      <c r="B687" s="5"/>
      <c r="C687" s="3"/>
      <c r="D687" s="2"/>
      <c r="E687" s="2"/>
      <c r="F687" s="2"/>
      <c r="G687" s="2"/>
      <c r="H687" s="2"/>
      <c r="I687" s="2"/>
      <c r="J687" s="2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1:20" ht="13.2" x14ac:dyDescent="0.25">
      <c r="A688" s="12"/>
      <c r="B688" s="5"/>
      <c r="C688" s="3"/>
      <c r="D688" s="2"/>
      <c r="E688" s="2"/>
      <c r="F688" s="2"/>
      <c r="G688" s="2"/>
      <c r="H688" s="2"/>
      <c r="I688" s="2"/>
      <c r="J688" s="2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1:20" ht="13.2" x14ac:dyDescent="0.25">
      <c r="A689" s="12"/>
      <c r="B689" s="5"/>
      <c r="C689" s="3"/>
      <c r="D689" s="2"/>
      <c r="E689" s="2"/>
      <c r="F689" s="2"/>
      <c r="G689" s="2"/>
      <c r="H689" s="2"/>
      <c r="I689" s="2"/>
      <c r="J689" s="2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1:20" ht="13.2" x14ac:dyDescent="0.25">
      <c r="A690" s="12"/>
      <c r="B690" s="5"/>
      <c r="C690" s="3"/>
      <c r="D690" s="2"/>
      <c r="E690" s="2"/>
      <c r="F690" s="2"/>
      <c r="G690" s="2"/>
      <c r="H690" s="2"/>
      <c r="I690" s="2"/>
      <c r="J690" s="2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1:20" ht="13.2" x14ac:dyDescent="0.25">
      <c r="A691" s="12"/>
      <c r="B691" s="5"/>
      <c r="C691" s="3"/>
      <c r="D691" s="2"/>
      <c r="E691" s="2"/>
      <c r="F691" s="2"/>
      <c r="G691" s="2"/>
      <c r="H691" s="2"/>
      <c r="I691" s="2"/>
      <c r="J691" s="2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1:20" ht="13.2" x14ac:dyDescent="0.25">
      <c r="A692" s="12"/>
      <c r="B692" s="5"/>
      <c r="C692" s="3"/>
      <c r="D692" s="2"/>
      <c r="E692" s="2"/>
      <c r="F692" s="2"/>
      <c r="G692" s="2"/>
      <c r="H692" s="2"/>
      <c r="I692" s="2"/>
      <c r="J692" s="2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1:20" ht="13.2" x14ac:dyDescent="0.25">
      <c r="A693" s="12"/>
      <c r="B693" s="5"/>
      <c r="C693" s="3"/>
      <c r="D693" s="2"/>
      <c r="E693" s="2"/>
      <c r="F693" s="2"/>
      <c r="G693" s="2"/>
      <c r="H693" s="2"/>
      <c r="I693" s="2"/>
      <c r="J693" s="2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1:20" ht="13.2" x14ac:dyDescent="0.25">
      <c r="A694" s="12"/>
      <c r="B694" s="5"/>
      <c r="C694" s="3"/>
      <c r="D694" s="2"/>
      <c r="E694" s="2"/>
      <c r="F694" s="2"/>
      <c r="G694" s="2"/>
      <c r="H694" s="2"/>
      <c r="I694" s="2"/>
      <c r="J694" s="2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1:20" ht="13.2" x14ac:dyDescent="0.25">
      <c r="A695" s="12"/>
      <c r="B695" s="5"/>
      <c r="C695" s="3"/>
      <c r="D695" s="2"/>
      <c r="E695" s="2"/>
      <c r="F695" s="2"/>
      <c r="G695" s="2"/>
      <c r="H695" s="2"/>
      <c r="I695" s="2"/>
      <c r="J695" s="2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1:20" ht="13.2" x14ac:dyDescent="0.25">
      <c r="A696" s="12"/>
      <c r="B696" s="5"/>
      <c r="C696" s="3"/>
      <c r="D696" s="2"/>
      <c r="E696" s="2"/>
      <c r="F696" s="2"/>
      <c r="G696" s="2"/>
      <c r="H696" s="2"/>
      <c r="I696" s="2"/>
      <c r="J696" s="2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1:20" ht="13.2" x14ac:dyDescent="0.25">
      <c r="A697" s="12"/>
      <c r="B697" s="5"/>
      <c r="C697" s="3"/>
      <c r="D697" s="2"/>
      <c r="E697" s="2"/>
      <c r="F697" s="2"/>
      <c r="G697" s="2"/>
      <c r="H697" s="2"/>
      <c r="I697" s="2"/>
      <c r="J697" s="2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1:20" ht="13.2" x14ac:dyDescent="0.25">
      <c r="A698" s="12"/>
      <c r="B698" s="5"/>
      <c r="C698" s="3"/>
      <c r="D698" s="2"/>
      <c r="E698" s="2"/>
      <c r="F698" s="2"/>
      <c r="G698" s="2"/>
      <c r="H698" s="2"/>
      <c r="I698" s="2"/>
      <c r="J698" s="2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1:20" ht="13.2" x14ac:dyDescent="0.25">
      <c r="A699" s="12"/>
      <c r="B699" s="5"/>
      <c r="C699" s="3"/>
      <c r="D699" s="2"/>
      <c r="E699" s="2"/>
      <c r="F699" s="2"/>
      <c r="G699" s="2"/>
      <c r="H699" s="2"/>
      <c r="I699" s="2"/>
      <c r="J699" s="2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1:20" ht="13.2" x14ac:dyDescent="0.25">
      <c r="A700" s="12"/>
      <c r="B700" s="5"/>
      <c r="C700" s="3"/>
      <c r="D700" s="2"/>
      <c r="E700" s="2"/>
      <c r="F700" s="2"/>
      <c r="G700" s="2"/>
      <c r="H700" s="2"/>
      <c r="I700" s="2"/>
      <c r="J700" s="2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1:20" ht="13.2" x14ac:dyDescent="0.25">
      <c r="A701" s="12"/>
      <c r="B701" s="5"/>
      <c r="C701" s="3"/>
      <c r="D701" s="2"/>
      <c r="E701" s="2"/>
      <c r="F701" s="2"/>
      <c r="G701" s="2"/>
      <c r="H701" s="2"/>
      <c r="I701" s="2"/>
      <c r="J701" s="2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1:20" ht="13.2" x14ac:dyDescent="0.25">
      <c r="A702" s="12"/>
      <c r="B702" s="5"/>
      <c r="C702" s="3"/>
      <c r="D702" s="2"/>
      <c r="E702" s="2"/>
      <c r="F702" s="2"/>
      <c r="G702" s="2"/>
      <c r="H702" s="2"/>
      <c r="I702" s="2"/>
      <c r="J702" s="2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1:20" ht="13.2" x14ac:dyDescent="0.25">
      <c r="A703" s="12"/>
      <c r="B703" s="5"/>
      <c r="C703" s="3"/>
      <c r="D703" s="2"/>
      <c r="E703" s="2"/>
      <c r="F703" s="2"/>
      <c r="G703" s="2"/>
      <c r="H703" s="2"/>
      <c r="I703" s="2"/>
      <c r="J703" s="2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1:20" ht="13.2" x14ac:dyDescent="0.25">
      <c r="A704" s="12"/>
      <c r="B704" s="5"/>
      <c r="C704" s="3"/>
      <c r="D704" s="2"/>
      <c r="E704" s="2"/>
      <c r="F704" s="2"/>
      <c r="G704" s="2"/>
      <c r="H704" s="2"/>
      <c r="I704" s="2"/>
      <c r="J704" s="2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1:20" ht="13.2" x14ac:dyDescent="0.25">
      <c r="A705" s="12"/>
      <c r="B705" s="5"/>
      <c r="C705" s="3"/>
      <c r="D705" s="2"/>
      <c r="E705" s="2"/>
      <c r="F705" s="2"/>
      <c r="G705" s="2"/>
      <c r="H705" s="2"/>
      <c r="I705" s="2"/>
      <c r="J705" s="2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1:20" ht="13.2" x14ac:dyDescent="0.25">
      <c r="A706" s="12"/>
      <c r="B706" s="5"/>
      <c r="C706" s="3"/>
      <c r="D706" s="2"/>
      <c r="E706" s="2"/>
      <c r="F706" s="2"/>
      <c r="G706" s="2"/>
      <c r="H706" s="2"/>
      <c r="I706" s="2"/>
      <c r="J706" s="2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1:20" ht="13.2" x14ac:dyDescent="0.25">
      <c r="A707" s="12"/>
      <c r="B707" s="5"/>
      <c r="C707" s="3"/>
      <c r="D707" s="2"/>
      <c r="E707" s="2"/>
      <c r="F707" s="2"/>
      <c r="G707" s="2"/>
      <c r="H707" s="2"/>
      <c r="I707" s="2"/>
      <c r="J707" s="2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1:20" ht="13.2" x14ac:dyDescent="0.25">
      <c r="A708" s="12"/>
      <c r="B708" s="5"/>
      <c r="C708" s="3"/>
      <c r="D708" s="2"/>
      <c r="E708" s="2"/>
      <c r="F708" s="2"/>
      <c r="G708" s="2"/>
      <c r="H708" s="2"/>
      <c r="I708" s="2"/>
      <c r="J708" s="2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1:20" ht="13.2" x14ac:dyDescent="0.25">
      <c r="A709" s="12"/>
      <c r="B709" s="5"/>
      <c r="C709" s="3"/>
      <c r="D709" s="2"/>
      <c r="E709" s="2"/>
      <c r="F709" s="2"/>
      <c r="G709" s="2"/>
      <c r="H709" s="2"/>
      <c r="I709" s="2"/>
      <c r="J709" s="2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1:20" ht="13.2" x14ac:dyDescent="0.25">
      <c r="A710" s="12"/>
      <c r="B710" s="5"/>
      <c r="C710" s="3"/>
      <c r="D710" s="2"/>
      <c r="E710" s="2"/>
      <c r="F710" s="2"/>
      <c r="G710" s="2"/>
      <c r="H710" s="2"/>
      <c r="I710" s="2"/>
      <c r="J710" s="2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1:20" ht="13.2" x14ac:dyDescent="0.25">
      <c r="A711" s="12"/>
      <c r="B711" s="5"/>
      <c r="C711" s="3"/>
      <c r="D711" s="2"/>
      <c r="E711" s="2"/>
      <c r="F711" s="2"/>
      <c r="G711" s="2"/>
      <c r="H711" s="2"/>
      <c r="I711" s="2"/>
      <c r="J711" s="2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1:20" ht="13.2" x14ac:dyDescent="0.25">
      <c r="A712" s="12"/>
      <c r="B712" s="5"/>
      <c r="C712" s="3"/>
      <c r="D712" s="2"/>
      <c r="E712" s="2"/>
      <c r="F712" s="2"/>
      <c r="G712" s="2"/>
      <c r="H712" s="2"/>
      <c r="I712" s="2"/>
      <c r="J712" s="2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1:20" ht="13.2" x14ac:dyDescent="0.25">
      <c r="A713" s="12"/>
      <c r="B713" s="5"/>
      <c r="C713" s="3"/>
      <c r="D713" s="2"/>
      <c r="E713" s="2"/>
      <c r="F713" s="2"/>
      <c r="G713" s="2"/>
      <c r="H713" s="2"/>
      <c r="I713" s="2"/>
      <c r="J713" s="2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1:20" ht="13.2" x14ac:dyDescent="0.25">
      <c r="A714" s="12"/>
      <c r="B714" s="5"/>
      <c r="C714" s="3"/>
      <c r="D714" s="2"/>
      <c r="E714" s="2"/>
      <c r="F714" s="2"/>
      <c r="G714" s="2"/>
      <c r="H714" s="2"/>
      <c r="I714" s="2"/>
      <c r="J714" s="2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1:20" ht="13.2" x14ac:dyDescent="0.25">
      <c r="A715" s="12"/>
      <c r="B715" s="5"/>
      <c r="C715" s="3"/>
      <c r="D715" s="2"/>
      <c r="E715" s="2"/>
      <c r="F715" s="2"/>
      <c r="G715" s="2"/>
      <c r="H715" s="2"/>
      <c r="I715" s="2"/>
      <c r="J715" s="2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1:20" ht="13.2" x14ac:dyDescent="0.25">
      <c r="A716" s="12"/>
      <c r="B716" s="5"/>
      <c r="C716" s="3"/>
      <c r="D716" s="2"/>
      <c r="E716" s="2"/>
      <c r="F716" s="2"/>
      <c r="G716" s="2"/>
      <c r="H716" s="2"/>
      <c r="I716" s="2"/>
      <c r="J716" s="2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1:20" ht="13.2" x14ac:dyDescent="0.25">
      <c r="A717" s="12"/>
      <c r="B717" s="5"/>
      <c r="C717" s="3"/>
      <c r="D717" s="2"/>
      <c r="E717" s="2"/>
      <c r="F717" s="2"/>
      <c r="G717" s="2"/>
      <c r="H717" s="2"/>
      <c r="I717" s="2"/>
      <c r="J717" s="2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1:20" ht="13.2" x14ac:dyDescent="0.25">
      <c r="A718" s="12"/>
      <c r="B718" s="5"/>
      <c r="C718" s="3"/>
      <c r="D718" s="2"/>
      <c r="E718" s="2"/>
      <c r="F718" s="2"/>
      <c r="G718" s="2"/>
      <c r="H718" s="2"/>
      <c r="I718" s="2"/>
      <c r="J718" s="2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1:20" ht="13.2" x14ac:dyDescent="0.25">
      <c r="A719" s="12"/>
      <c r="B719" s="5"/>
      <c r="C719" s="3"/>
      <c r="D719" s="2"/>
      <c r="E719" s="2"/>
      <c r="F719" s="2"/>
      <c r="G719" s="2"/>
      <c r="H719" s="2"/>
      <c r="I719" s="2"/>
      <c r="J719" s="2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1:20" ht="13.2" x14ac:dyDescent="0.25">
      <c r="A720" s="12"/>
      <c r="B720" s="5"/>
      <c r="C720" s="3"/>
      <c r="D720" s="2"/>
      <c r="E720" s="2"/>
      <c r="F720" s="2"/>
      <c r="G720" s="2"/>
      <c r="H720" s="2"/>
      <c r="I720" s="2"/>
      <c r="J720" s="2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1:20" ht="13.2" x14ac:dyDescent="0.25">
      <c r="A721" s="12"/>
      <c r="B721" s="5"/>
      <c r="C721" s="3"/>
      <c r="D721" s="2"/>
      <c r="E721" s="2"/>
      <c r="F721" s="2"/>
      <c r="G721" s="2"/>
      <c r="H721" s="2"/>
      <c r="I721" s="2"/>
      <c r="J721" s="2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1:20" ht="13.2" x14ac:dyDescent="0.25">
      <c r="A722" s="12"/>
      <c r="B722" s="5"/>
      <c r="C722" s="3"/>
      <c r="D722" s="2"/>
      <c r="E722" s="2"/>
      <c r="F722" s="2"/>
      <c r="G722" s="2"/>
      <c r="H722" s="2"/>
      <c r="I722" s="2"/>
      <c r="J722" s="2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1:20" ht="13.2" x14ac:dyDescent="0.25">
      <c r="A723" s="12"/>
      <c r="B723" s="5"/>
      <c r="C723" s="3"/>
      <c r="D723" s="2"/>
      <c r="E723" s="2"/>
      <c r="F723" s="2"/>
      <c r="G723" s="2"/>
      <c r="H723" s="2"/>
      <c r="I723" s="2"/>
      <c r="J723" s="2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1:20" ht="13.2" x14ac:dyDescent="0.25">
      <c r="A724" s="12"/>
      <c r="B724" s="5"/>
      <c r="C724" s="3"/>
      <c r="D724" s="2"/>
      <c r="E724" s="2"/>
      <c r="F724" s="2"/>
      <c r="G724" s="2"/>
      <c r="H724" s="2"/>
      <c r="I724" s="2"/>
      <c r="J724" s="2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1:20" ht="13.2" x14ac:dyDescent="0.25">
      <c r="A725" s="12"/>
      <c r="B725" s="5"/>
      <c r="C725" s="3"/>
      <c r="D725" s="2"/>
      <c r="E725" s="2"/>
      <c r="F725" s="2"/>
      <c r="G725" s="2"/>
      <c r="H725" s="2"/>
      <c r="I725" s="2"/>
      <c r="J725" s="2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1:20" ht="13.2" x14ac:dyDescent="0.25">
      <c r="A726" s="12"/>
      <c r="B726" s="5"/>
      <c r="C726" s="3"/>
      <c r="D726" s="2"/>
      <c r="E726" s="2"/>
      <c r="F726" s="2"/>
      <c r="G726" s="2"/>
      <c r="H726" s="2"/>
      <c r="I726" s="2"/>
      <c r="J726" s="2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1:20" ht="13.2" x14ac:dyDescent="0.25">
      <c r="A727" s="12"/>
      <c r="B727" s="5"/>
      <c r="C727" s="3"/>
      <c r="D727" s="2"/>
      <c r="E727" s="2"/>
      <c r="F727" s="2"/>
      <c r="G727" s="2"/>
      <c r="H727" s="2"/>
      <c r="I727" s="2"/>
      <c r="J727" s="2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1:20" ht="13.2" x14ac:dyDescent="0.25">
      <c r="A728" s="12"/>
      <c r="B728" s="5"/>
      <c r="C728" s="3"/>
      <c r="D728" s="2"/>
      <c r="E728" s="2"/>
      <c r="F728" s="2"/>
      <c r="G728" s="2"/>
      <c r="H728" s="2"/>
      <c r="I728" s="2"/>
      <c r="J728" s="2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1:20" ht="13.2" x14ac:dyDescent="0.25">
      <c r="A729" s="12"/>
      <c r="B729" s="5"/>
      <c r="C729" s="3"/>
      <c r="D729" s="2"/>
      <c r="E729" s="2"/>
      <c r="F729" s="2"/>
      <c r="G729" s="2"/>
      <c r="H729" s="2"/>
      <c r="I729" s="2"/>
      <c r="J729" s="2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1:20" ht="13.2" x14ac:dyDescent="0.25">
      <c r="A730" s="12"/>
      <c r="B730" s="5"/>
      <c r="C730" s="3"/>
      <c r="D730" s="2"/>
      <c r="E730" s="2"/>
      <c r="F730" s="2"/>
      <c r="G730" s="2"/>
      <c r="H730" s="2"/>
      <c r="I730" s="2"/>
      <c r="J730" s="2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1:20" ht="13.2" x14ac:dyDescent="0.25">
      <c r="A731" s="12"/>
      <c r="B731" s="5"/>
      <c r="C731" s="3"/>
      <c r="D731" s="2"/>
      <c r="E731" s="2"/>
      <c r="F731" s="2"/>
      <c r="G731" s="2"/>
      <c r="H731" s="2"/>
      <c r="I731" s="2"/>
      <c r="J731" s="2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1:20" ht="13.2" x14ac:dyDescent="0.25">
      <c r="A732" s="12"/>
      <c r="B732" s="5"/>
      <c r="C732" s="3"/>
      <c r="D732" s="2"/>
      <c r="E732" s="2"/>
      <c r="F732" s="2"/>
      <c r="G732" s="2"/>
      <c r="H732" s="2"/>
      <c r="I732" s="2"/>
      <c r="J732" s="2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1:20" ht="13.2" x14ac:dyDescent="0.25">
      <c r="A733" s="12"/>
      <c r="B733" s="5"/>
      <c r="C733" s="3"/>
      <c r="D733" s="2"/>
      <c r="E733" s="2"/>
      <c r="F733" s="2"/>
      <c r="G733" s="2"/>
      <c r="H733" s="2"/>
      <c r="I733" s="2"/>
      <c r="J733" s="2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1:20" ht="13.2" x14ac:dyDescent="0.25">
      <c r="A734" s="12"/>
      <c r="B734" s="5"/>
      <c r="C734" s="3"/>
      <c r="D734" s="2"/>
      <c r="E734" s="2"/>
      <c r="F734" s="2"/>
      <c r="G734" s="2"/>
      <c r="H734" s="2"/>
      <c r="I734" s="2"/>
      <c r="J734" s="2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1:20" ht="13.2" x14ac:dyDescent="0.25">
      <c r="A735" s="12"/>
      <c r="B735" s="5"/>
      <c r="C735" s="3"/>
      <c r="D735" s="2"/>
      <c r="E735" s="2"/>
      <c r="F735" s="2"/>
      <c r="G735" s="2"/>
      <c r="H735" s="2"/>
      <c r="I735" s="2"/>
      <c r="J735" s="2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1:20" ht="13.2" x14ac:dyDescent="0.25">
      <c r="A736" s="12"/>
      <c r="B736" s="5"/>
      <c r="C736" s="3"/>
      <c r="D736" s="2"/>
      <c r="E736" s="2"/>
      <c r="F736" s="2"/>
      <c r="G736" s="2"/>
      <c r="H736" s="2"/>
      <c r="I736" s="2"/>
      <c r="J736" s="2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1:20" ht="13.2" x14ac:dyDescent="0.25">
      <c r="A737" s="12"/>
      <c r="B737" s="5"/>
      <c r="C737" s="3"/>
      <c r="D737" s="2"/>
      <c r="E737" s="2"/>
      <c r="F737" s="2"/>
      <c r="G737" s="2"/>
      <c r="H737" s="2"/>
      <c r="I737" s="2"/>
      <c r="J737" s="2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1:20" ht="13.2" x14ac:dyDescent="0.25">
      <c r="A738" s="12"/>
      <c r="B738" s="5"/>
      <c r="C738" s="3"/>
      <c r="D738" s="2"/>
      <c r="E738" s="2"/>
      <c r="F738" s="2"/>
      <c r="G738" s="2"/>
      <c r="H738" s="2"/>
      <c r="I738" s="2"/>
      <c r="J738" s="2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1:20" ht="13.2" x14ac:dyDescent="0.25">
      <c r="A739" s="12"/>
      <c r="B739" s="5"/>
      <c r="C739" s="3"/>
      <c r="D739" s="2"/>
      <c r="E739" s="2"/>
      <c r="F739" s="2"/>
      <c r="G739" s="2"/>
      <c r="H739" s="2"/>
      <c r="I739" s="2"/>
      <c r="J739" s="2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1:20" ht="13.2" x14ac:dyDescent="0.25">
      <c r="A740" s="12"/>
      <c r="B740" s="5"/>
      <c r="C740" s="3"/>
      <c r="D740" s="2"/>
      <c r="E740" s="2"/>
      <c r="F740" s="2"/>
      <c r="G740" s="2"/>
      <c r="H740" s="2"/>
      <c r="I740" s="2"/>
      <c r="J740" s="2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1:20" ht="13.2" x14ac:dyDescent="0.25">
      <c r="A741" s="12"/>
      <c r="B741" s="5"/>
      <c r="C741" s="3"/>
      <c r="D741" s="2"/>
      <c r="E741" s="2"/>
      <c r="F741" s="2"/>
      <c r="G741" s="2"/>
      <c r="H741" s="2"/>
      <c r="I741" s="2"/>
      <c r="J741" s="2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1:20" ht="13.2" x14ac:dyDescent="0.25">
      <c r="A742" s="12"/>
      <c r="B742" s="5"/>
      <c r="C742" s="3"/>
      <c r="D742" s="2"/>
      <c r="E742" s="2"/>
      <c r="F742" s="2"/>
      <c r="G742" s="2"/>
      <c r="H742" s="2"/>
      <c r="I742" s="2"/>
      <c r="J742" s="2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1:20" ht="13.2" x14ac:dyDescent="0.25">
      <c r="A743" s="12"/>
      <c r="B743" s="5"/>
      <c r="C743" s="3"/>
      <c r="D743" s="2"/>
      <c r="E743" s="2"/>
      <c r="F743" s="2"/>
      <c r="G743" s="2"/>
      <c r="H743" s="2"/>
      <c r="I743" s="2"/>
      <c r="J743" s="2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1:20" ht="13.2" x14ac:dyDescent="0.25">
      <c r="A744" s="12"/>
      <c r="B744" s="5"/>
      <c r="C744" s="3"/>
      <c r="D744" s="2"/>
      <c r="E744" s="2"/>
      <c r="F744" s="2"/>
      <c r="G744" s="2"/>
      <c r="H744" s="2"/>
      <c r="I744" s="2"/>
      <c r="J744" s="2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1:20" ht="13.2" x14ac:dyDescent="0.25">
      <c r="A745" s="12"/>
      <c r="B745" s="5"/>
      <c r="C745" s="3"/>
      <c r="D745" s="2"/>
      <c r="E745" s="2"/>
      <c r="F745" s="2"/>
      <c r="G745" s="2"/>
      <c r="H745" s="2"/>
      <c r="I745" s="2"/>
      <c r="J745" s="2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1:20" ht="13.2" x14ac:dyDescent="0.25">
      <c r="A746" s="12"/>
      <c r="B746" s="5"/>
      <c r="C746" s="3"/>
      <c r="D746" s="2"/>
      <c r="E746" s="2"/>
      <c r="F746" s="2"/>
      <c r="G746" s="2"/>
      <c r="H746" s="2"/>
      <c r="I746" s="2"/>
      <c r="J746" s="2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1:20" ht="13.2" x14ac:dyDescent="0.25">
      <c r="A747" s="12"/>
      <c r="B747" s="5"/>
      <c r="C747" s="3"/>
      <c r="D747" s="2"/>
      <c r="E747" s="2"/>
      <c r="F747" s="2"/>
      <c r="G747" s="2"/>
      <c r="H747" s="2"/>
      <c r="I747" s="2"/>
      <c r="J747" s="2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1:20" ht="13.2" x14ac:dyDescent="0.25">
      <c r="A748" s="12"/>
      <c r="B748" s="5"/>
      <c r="C748" s="3"/>
      <c r="D748" s="2"/>
      <c r="E748" s="2"/>
      <c r="F748" s="2"/>
      <c r="G748" s="2"/>
      <c r="H748" s="2"/>
      <c r="I748" s="2"/>
      <c r="J748" s="2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1:20" ht="13.2" x14ac:dyDescent="0.25">
      <c r="A749" s="12"/>
      <c r="B749" s="5"/>
      <c r="C749" s="3"/>
      <c r="D749" s="2"/>
      <c r="E749" s="2"/>
      <c r="F749" s="2"/>
      <c r="G749" s="2"/>
      <c r="H749" s="2"/>
      <c r="I749" s="2"/>
      <c r="J749" s="2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1:20" ht="13.2" x14ac:dyDescent="0.25">
      <c r="A750" s="12"/>
      <c r="B750" s="5"/>
      <c r="C750" s="3"/>
      <c r="D750" s="2"/>
      <c r="E750" s="2"/>
      <c r="F750" s="2"/>
      <c r="G750" s="2"/>
      <c r="H750" s="2"/>
      <c r="I750" s="2"/>
      <c r="J750" s="2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1:20" ht="13.2" x14ac:dyDescent="0.25">
      <c r="A751" s="12"/>
      <c r="B751" s="5"/>
      <c r="C751" s="3"/>
      <c r="D751" s="2"/>
      <c r="E751" s="2"/>
      <c r="F751" s="2"/>
      <c r="G751" s="2"/>
      <c r="H751" s="2"/>
      <c r="I751" s="2"/>
      <c r="J751" s="2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1:20" ht="13.2" x14ac:dyDescent="0.25">
      <c r="A752" s="12"/>
      <c r="B752" s="5"/>
      <c r="C752" s="3"/>
      <c r="D752" s="2"/>
      <c r="E752" s="2"/>
      <c r="F752" s="2"/>
      <c r="G752" s="2"/>
      <c r="H752" s="2"/>
      <c r="I752" s="2"/>
      <c r="J752" s="2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1:20" ht="13.2" x14ac:dyDescent="0.25">
      <c r="A753" s="12"/>
      <c r="B753" s="5"/>
      <c r="C753" s="3"/>
      <c r="D753" s="2"/>
      <c r="E753" s="2"/>
      <c r="F753" s="2"/>
      <c r="G753" s="2"/>
      <c r="H753" s="2"/>
      <c r="I753" s="2"/>
      <c r="J753" s="2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1:20" ht="13.2" x14ac:dyDescent="0.25">
      <c r="A754" s="12"/>
      <c r="B754" s="5"/>
      <c r="C754" s="3"/>
      <c r="D754" s="2"/>
      <c r="E754" s="2"/>
      <c r="F754" s="2"/>
      <c r="G754" s="2"/>
      <c r="H754" s="2"/>
      <c r="I754" s="2"/>
      <c r="J754" s="2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1:20" ht="13.2" x14ac:dyDescent="0.25">
      <c r="A755" s="12"/>
      <c r="B755" s="5"/>
      <c r="C755" s="3"/>
      <c r="D755" s="2"/>
      <c r="E755" s="2"/>
      <c r="F755" s="2"/>
      <c r="G755" s="2"/>
      <c r="H755" s="2"/>
      <c r="I755" s="2"/>
      <c r="J755" s="2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1:20" ht="13.2" x14ac:dyDescent="0.25">
      <c r="A756" s="12"/>
      <c r="B756" s="5"/>
      <c r="C756" s="3"/>
      <c r="D756" s="2"/>
      <c r="E756" s="2"/>
      <c r="F756" s="2"/>
      <c r="G756" s="2"/>
      <c r="H756" s="2"/>
      <c r="I756" s="2"/>
      <c r="J756" s="2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1:20" ht="13.2" x14ac:dyDescent="0.25">
      <c r="A757" s="12"/>
      <c r="B757" s="5"/>
      <c r="C757" s="3"/>
      <c r="D757" s="2"/>
      <c r="E757" s="2"/>
      <c r="F757" s="2"/>
      <c r="G757" s="2"/>
      <c r="H757" s="2"/>
      <c r="I757" s="2"/>
      <c r="J757" s="2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1:20" ht="13.2" x14ac:dyDescent="0.25">
      <c r="A758" s="12"/>
      <c r="B758" s="5"/>
      <c r="C758" s="3"/>
      <c r="D758" s="2"/>
      <c r="E758" s="2"/>
      <c r="F758" s="2"/>
      <c r="G758" s="2"/>
      <c r="H758" s="2"/>
      <c r="I758" s="2"/>
      <c r="J758" s="2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1:20" ht="13.2" x14ac:dyDescent="0.25">
      <c r="A759" s="12"/>
      <c r="B759" s="5"/>
      <c r="C759" s="3"/>
      <c r="D759" s="2"/>
      <c r="E759" s="2"/>
      <c r="F759" s="2"/>
      <c r="G759" s="2"/>
      <c r="H759" s="2"/>
      <c r="I759" s="2"/>
      <c r="J759" s="2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1:20" ht="13.2" x14ac:dyDescent="0.25">
      <c r="A760" s="12"/>
      <c r="B760" s="5"/>
      <c r="C760" s="3"/>
      <c r="D760" s="2"/>
      <c r="E760" s="2"/>
      <c r="F760" s="2"/>
      <c r="G760" s="2"/>
      <c r="H760" s="2"/>
      <c r="I760" s="2"/>
      <c r="J760" s="2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1:20" ht="13.2" x14ac:dyDescent="0.25">
      <c r="A761" s="12"/>
      <c r="B761" s="5"/>
      <c r="C761" s="3"/>
      <c r="D761" s="2"/>
      <c r="E761" s="2"/>
      <c r="F761" s="2"/>
      <c r="G761" s="2"/>
      <c r="H761" s="2"/>
      <c r="I761" s="2"/>
      <c r="J761" s="2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1:20" ht="13.2" x14ac:dyDescent="0.25">
      <c r="A762" s="12"/>
      <c r="B762" s="5"/>
      <c r="C762" s="3"/>
      <c r="D762" s="2"/>
      <c r="E762" s="2"/>
      <c r="F762" s="2"/>
      <c r="G762" s="2"/>
      <c r="H762" s="2"/>
      <c r="I762" s="2"/>
      <c r="J762" s="2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1:20" ht="13.2" x14ac:dyDescent="0.25">
      <c r="A763" s="12"/>
      <c r="B763" s="5"/>
      <c r="C763" s="3"/>
      <c r="D763" s="2"/>
      <c r="E763" s="2"/>
      <c r="F763" s="2"/>
      <c r="G763" s="2"/>
      <c r="H763" s="2"/>
      <c r="I763" s="2"/>
      <c r="J763" s="2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1:20" ht="13.2" x14ac:dyDescent="0.25">
      <c r="A764" s="12"/>
      <c r="B764" s="5"/>
      <c r="C764" s="3"/>
      <c r="D764" s="2"/>
      <c r="E764" s="2"/>
      <c r="F764" s="2"/>
      <c r="G764" s="2"/>
      <c r="H764" s="2"/>
      <c r="I764" s="2"/>
      <c r="J764" s="2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1:20" ht="13.2" x14ac:dyDescent="0.25">
      <c r="A765" s="12"/>
      <c r="B765" s="5"/>
      <c r="C765" s="3"/>
      <c r="D765" s="2"/>
      <c r="E765" s="2"/>
      <c r="F765" s="2"/>
      <c r="G765" s="2"/>
      <c r="H765" s="2"/>
      <c r="I765" s="2"/>
      <c r="J765" s="2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1:20" ht="13.2" x14ac:dyDescent="0.25">
      <c r="A766" s="12"/>
      <c r="B766" s="5"/>
      <c r="C766" s="3"/>
      <c r="D766" s="2"/>
      <c r="E766" s="2"/>
      <c r="F766" s="2"/>
      <c r="G766" s="2"/>
      <c r="H766" s="2"/>
      <c r="I766" s="2"/>
      <c r="J766" s="2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1:20" ht="13.2" x14ac:dyDescent="0.25">
      <c r="A767" s="12"/>
      <c r="B767" s="5"/>
      <c r="C767" s="3"/>
      <c r="D767" s="2"/>
      <c r="E767" s="2"/>
      <c r="F767" s="2"/>
      <c r="G767" s="2"/>
      <c r="H767" s="2"/>
      <c r="I767" s="2"/>
      <c r="J767" s="2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1:20" ht="13.2" x14ac:dyDescent="0.25">
      <c r="A768" s="12"/>
      <c r="B768" s="5"/>
      <c r="C768" s="3"/>
      <c r="D768" s="2"/>
      <c r="E768" s="2"/>
      <c r="F768" s="2"/>
      <c r="G768" s="2"/>
      <c r="H768" s="2"/>
      <c r="I768" s="2"/>
      <c r="J768" s="2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1:20" ht="13.2" x14ac:dyDescent="0.25">
      <c r="A769" s="12"/>
      <c r="B769" s="5"/>
      <c r="C769" s="3"/>
      <c r="D769" s="2"/>
      <c r="E769" s="2"/>
      <c r="F769" s="2"/>
      <c r="G769" s="2"/>
      <c r="H769" s="2"/>
      <c r="I769" s="2"/>
      <c r="J769" s="2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1:20" ht="13.2" x14ac:dyDescent="0.25">
      <c r="A770" s="12"/>
      <c r="B770" s="5"/>
      <c r="C770" s="3"/>
      <c r="D770" s="2"/>
      <c r="E770" s="2"/>
      <c r="F770" s="2"/>
      <c r="G770" s="2"/>
      <c r="H770" s="2"/>
      <c r="I770" s="2"/>
      <c r="J770" s="2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1:20" ht="13.2" x14ac:dyDescent="0.25">
      <c r="A771" s="12"/>
      <c r="B771" s="5"/>
      <c r="C771" s="3"/>
      <c r="D771" s="2"/>
      <c r="E771" s="2"/>
      <c r="F771" s="2"/>
      <c r="G771" s="2"/>
      <c r="H771" s="2"/>
      <c r="I771" s="2"/>
      <c r="J771" s="2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1:20" ht="13.2" x14ac:dyDescent="0.25">
      <c r="A772" s="12"/>
      <c r="B772" s="5"/>
      <c r="C772" s="3"/>
      <c r="D772" s="2"/>
      <c r="E772" s="2"/>
      <c r="F772" s="2"/>
      <c r="G772" s="2"/>
      <c r="H772" s="2"/>
      <c r="I772" s="2"/>
      <c r="J772" s="2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1:20" ht="13.2" x14ac:dyDescent="0.25">
      <c r="A773" s="12"/>
      <c r="B773" s="5"/>
      <c r="C773" s="3"/>
      <c r="D773" s="2"/>
      <c r="E773" s="2"/>
      <c r="F773" s="2"/>
      <c r="G773" s="2"/>
      <c r="H773" s="2"/>
      <c r="I773" s="2"/>
      <c r="J773" s="2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1:20" ht="13.2" x14ac:dyDescent="0.25">
      <c r="A774" s="12"/>
      <c r="B774" s="5"/>
      <c r="C774" s="3"/>
      <c r="D774" s="2"/>
      <c r="E774" s="2"/>
      <c r="F774" s="2"/>
      <c r="G774" s="2"/>
      <c r="H774" s="2"/>
      <c r="I774" s="2"/>
      <c r="J774" s="2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1:20" ht="13.2" x14ac:dyDescent="0.25">
      <c r="A775" s="12"/>
      <c r="B775" s="5"/>
      <c r="C775" s="3"/>
      <c r="D775" s="2"/>
      <c r="E775" s="2"/>
      <c r="F775" s="2"/>
      <c r="G775" s="2"/>
      <c r="H775" s="2"/>
      <c r="I775" s="2"/>
      <c r="J775" s="2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1:20" ht="13.2" x14ac:dyDescent="0.25">
      <c r="A776" s="12"/>
      <c r="B776" s="5"/>
      <c r="C776" s="3"/>
      <c r="D776" s="2"/>
      <c r="E776" s="2"/>
      <c r="F776" s="2"/>
      <c r="G776" s="2"/>
      <c r="H776" s="2"/>
      <c r="I776" s="2"/>
      <c r="J776" s="2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1:20" ht="13.2" x14ac:dyDescent="0.25">
      <c r="A777" s="12"/>
      <c r="B777" s="5"/>
      <c r="C777" s="3"/>
      <c r="D777" s="2"/>
      <c r="E777" s="2"/>
      <c r="F777" s="2"/>
      <c r="G777" s="2"/>
      <c r="H777" s="2"/>
      <c r="I777" s="2"/>
      <c r="J777" s="2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1:20" ht="13.2" x14ac:dyDescent="0.25">
      <c r="A778" s="12"/>
      <c r="B778" s="5"/>
      <c r="C778" s="3"/>
      <c r="D778" s="2"/>
      <c r="E778" s="2"/>
      <c r="F778" s="2"/>
      <c r="G778" s="2"/>
      <c r="H778" s="2"/>
      <c r="I778" s="2"/>
      <c r="J778" s="2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1:20" ht="13.2" x14ac:dyDescent="0.25">
      <c r="A779" s="12"/>
      <c r="B779" s="5"/>
      <c r="C779" s="3"/>
      <c r="D779" s="2"/>
      <c r="E779" s="2"/>
      <c r="F779" s="2"/>
      <c r="G779" s="2"/>
      <c r="H779" s="2"/>
      <c r="I779" s="2"/>
      <c r="J779" s="2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1:20" ht="13.2" x14ac:dyDescent="0.25">
      <c r="A780" s="12"/>
      <c r="B780" s="5"/>
      <c r="C780" s="3"/>
      <c r="D780" s="2"/>
      <c r="E780" s="2"/>
      <c r="F780" s="2"/>
      <c r="G780" s="2"/>
      <c r="H780" s="2"/>
      <c r="I780" s="2"/>
      <c r="J780" s="2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1:20" ht="13.2" x14ac:dyDescent="0.25">
      <c r="A781" s="12"/>
      <c r="B781" s="5"/>
      <c r="C781" s="3"/>
      <c r="D781" s="2"/>
      <c r="E781" s="2"/>
      <c r="F781" s="2"/>
      <c r="G781" s="2"/>
      <c r="H781" s="2"/>
      <c r="I781" s="2"/>
      <c r="J781" s="2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1:20" ht="13.2" x14ac:dyDescent="0.25">
      <c r="A782" s="12"/>
      <c r="B782" s="5"/>
      <c r="C782" s="3"/>
      <c r="D782" s="2"/>
      <c r="E782" s="2"/>
      <c r="F782" s="2"/>
      <c r="G782" s="2"/>
      <c r="H782" s="2"/>
      <c r="I782" s="2"/>
      <c r="J782" s="2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1:20" ht="13.2" x14ac:dyDescent="0.25">
      <c r="A783" s="12"/>
      <c r="B783" s="5"/>
      <c r="C783" s="3"/>
      <c r="D783" s="2"/>
      <c r="E783" s="2"/>
      <c r="F783" s="2"/>
      <c r="G783" s="2"/>
      <c r="H783" s="2"/>
      <c r="I783" s="2"/>
      <c r="J783" s="2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1:20" ht="13.2" x14ac:dyDescent="0.25">
      <c r="A784" s="12"/>
      <c r="B784" s="5"/>
      <c r="C784" s="3"/>
      <c r="D784" s="2"/>
      <c r="E784" s="2"/>
      <c r="F784" s="2"/>
      <c r="G784" s="2"/>
      <c r="H784" s="2"/>
      <c r="I784" s="2"/>
      <c r="J784" s="2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1:20" ht="13.2" x14ac:dyDescent="0.25">
      <c r="A785" s="12"/>
      <c r="B785" s="5"/>
      <c r="C785" s="3"/>
      <c r="D785" s="2"/>
      <c r="E785" s="2"/>
      <c r="F785" s="2"/>
      <c r="G785" s="2"/>
      <c r="H785" s="2"/>
      <c r="I785" s="2"/>
      <c r="J785" s="2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1:20" ht="13.2" x14ac:dyDescent="0.25">
      <c r="A786" s="12"/>
      <c r="B786" s="5"/>
      <c r="C786" s="3"/>
      <c r="D786" s="2"/>
      <c r="E786" s="2"/>
      <c r="F786" s="2"/>
      <c r="G786" s="2"/>
      <c r="H786" s="2"/>
      <c r="I786" s="2"/>
      <c r="J786" s="2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1:20" ht="13.2" x14ac:dyDescent="0.25">
      <c r="A787" s="12"/>
      <c r="B787" s="5"/>
      <c r="C787" s="3"/>
      <c r="D787" s="2"/>
      <c r="E787" s="2"/>
      <c r="F787" s="2"/>
      <c r="G787" s="2"/>
      <c r="H787" s="2"/>
      <c r="I787" s="2"/>
      <c r="J787" s="2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1:20" ht="13.2" x14ac:dyDescent="0.25">
      <c r="A788" s="12"/>
      <c r="B788" s="5"/>
      <c r="C788" s="3"/>
      <c r="D788" s="2"/>
      <c r="E788" s="2"/>
      <c r="F788" s="2"/>
      <c r="G788" s="2"/>
      <c r="H788" s="2"/>
      <c r="I788" s="2"/>
      <c r="J788" s="2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1:20" ht="13.2" x14ac:dyDescent="0.25">
      <c r="A789" s="12"/>
      <c r="B789" s="5"/>
      <c r="C789" s="3"/>
      <c r="D789" s="2"/>
      <c r="E789" s="2"/>
      <c r="F789" s="2"/>
      <c r="G789" s="2"/>
      <c r="H789" s="2"/>
      <c r="I789" s="2"/>
      <c r="J789" s="2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1:20" ht="13.2" x14ac:dyDescent="0.25">
      <c r="A790" s="12"/>
      <c r="B790" s="5"/>
      <c r="C790" s="3"/>
      <c r="D790" s="2"/>
      <c r="E790" s="2"/>
      <c r="F790" s="2"/>
      <c r="G790" s="2"/>
      <c r="H790" s="2"/>
      <c r="I790" s="2"/>
      <c r="J790" s="2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1:20" ht="13.2" x14ac:dyDescent="0.25">
      <c r="A791" s="12"/>
      <c r="B791" s="5"/>
      <c r="C791" s="3"/>
      <c r="D791" s="2"/>
      <c r="E791" s="2"/>
      <c r="F791" s="2"/>
      <c r="G791" s="2"/>
      <c r="H791" s="2"/>
      <c r="I791" s="2"/>
      <c r="J791" s="2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1:20" ht="13.2" x14ac:dyDescent="0.25">
      <c r="A792" s="12"/>
      <c r="B792" s="5"/>
      <c r="C792" s="3"/>
      <c r="D792" s="2"/>
      <c r="E792" s="2"/>
      <c r="F792" s="2"/>
      <c r="G792" s="2"/>
      <c r="H792" s="2"/>
      <c r="I792" s="2"/>
      <c r="J792" s="2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1:20" ht="13.2" x14ac:dyDescent="0.25">
      <c r="A793" s="12"/>
      <c r="B793" s="5"/>
      <c r="C793" s="3"/>
      <c r="D793" s="2"/>
      <c r="E793" s="2"/>
      <c r="F793" s="2"/>
      <c r="G793" s="2"/>
      <c r="H793" s="2"/>
      <c r="I793" s="2"/>
      <c r="J793" s="2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1:20" ht="13.2" x14ac:dyDescent="0.25">
      <c r="A794" s="12"/>
      <c r="B794" s="5"/>
      <c r="C794" s="3"/>
      <c r="D794" s="2"/>
      <c r="E794" s="2"/>
      <c r="F794" s="2"/>
      <c r="G794" s="2"/>
      <c r="H794" s="2"/>
      <c r="I794" s="2"/>
      <c r="J794" s="2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1:20" ht="13.2" x14ac:dyDescent="0.25">
      <c r="A795" s="12"/>
      <c r="B795" s="5"/>
      <c r="C795" s="3"/>
      <c r="D795" s="2"/>
      <c r="E795" s="2"/>
      <c r="F795" s="2"/>
      <c r="G795" s="2"/>
      <c r="H795" s="2"/>
      <c r="I795" s="2"/>
      <c r="J795" s="2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1:20" ht="13.2" x14ac:dyDescent="0.25">
      <c r="A796" s="12"/>
      <c r="B796" s="5"/>
      <c r="C796" s="3"/>
      <c r="D796" s="2"/>
      <c r="E796" s="2"/>
      <c r="F796" s="2"/>
      <c r="G796" s="2"/>
      <c r="H796" s="2"/>
      <c r="I796" s="2"/>
      <c r="J796" s="2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1:20" ht="13.2" x14ac:dyDescent="0.25">
      <c r="A797" s="12"/>
      <c r="B797" s="5"/>
      <c r="C797" s="3"/>
      <c r="D797" s="2"/>
      <c r="E797" s="2"/>
      <c r="F797" s="2"/>
      <c r="G797" s="2"/>
      <c r="H797" s="2"/>
      <c r="I797" s="2"/>
      <c r="J797" s="2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1:20" ht="13.2" x14ac:dyDescent="0.25">
      <c r="A798" s="12"/>
      <c r="B798" s="5"/>
      <c r="C798" s="3"/>
      <c r="D798" s="2"/>
      <c r="E798" s="2"/>
      <c r="F798" s="2"/>
      <c r="G798" s="2"/>
      <c r="H798" s="2"/>
      <c r="I798" s="2"/>
      <c r="J798" s="2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1:20" ht="13.2" x14ac:dyDescent="0.25">
      <c r="A799" s="12"/>
      <c r="B799" s="5"/>
      <c r="C799" s="3"/>
      <c r="D799" s="2"/>
      <c r="E799" s="2"/>
      <c r="F799" s="2"/>
      <c r="G799" s="2"/>
      <c r="H799" s="2"/>
      <c r="I799" s="2"/>
      <c r="J799" s="2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1:20" ht="13.2" x14ac:dyDescent="0.25">
      <c r="A800" s="12"/>
      <c r="B800" s="5"/>
      <c r="C800" s="3"/>
      <c r="D800" s="2"/>
      <c r="E800" s="2"/>
      <c r="F800" s="2"/>
      <c r="G800" s="2"/>
      <c r="H800" s="2"/>
      <c r="I800" s="2"/>
      <c r="J800" s="2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1:20" ht="13.2" x14ac:dyDescent="0.25">
      <c r="A801" s="12"/>
      <c r="B801" s="5"/>
      <c r="C801" s="3"/>
      <c r="D801" s="2"/>
      <c r="E801" s="2"/>
      <c r="F801" s="2"/>
      <c r="G801" s="2"/>
      <c r="H801" s="2"/>
      <c r="I801" s="2"/>
      <c r="J801" s="2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1:20" ht="13.2" x14ac:dyDescent="0.25">
      <c r="A802" s="12"/>
      <c r="B802" s="5"/>
      <c r="C802" s="3"/>
      <c r="D802" s="2"/>
      <c r="E802" s="2"/>
      <c r="F802" s="2"/>
      <c r="G802" s="2"/>
      <c r="H802" s="2"/>
      <c r="I802" s="2"/>
      <c r="J802" s="2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1:20" ht="13.2" x14ac:dyDescent="0.25">
      <c r="A803" s="12"/>
      <c r="B803" s="5"/>
      <c r="C803" s="3"/>
      <c r="D803" s="2"/>
      <c r="E803" s="2"/>
      <c r="F803" s="2"/>
      <c r="G803" s="2"/>
      <c r="H803" s="2"/>
      <c r="I803" s="2"/>
      <c r="J803" s="2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1:20" ht="13.2" x14ac:dyDescent="0.25">
      <c r="A804" s="12"/>
      <c r="B804" s="5"/>
      <c r="C804" s="3"/>
      <c r="D804" s="2"/>
      <c r="E804" s="2"/>
      <c r="F804" s="2"/>
      <c r="G804" s="2"/>
      <c r="H804" s="2"/>
      <c r="I804" s="2"/>
      <c r="J804" s="2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1:20" ht="13.2" x14ac:dyDescent="0.25">
      <c r="A805" s="12"/>
      <c r="B805" s="5"/>
      <c r="C805" s="3"/>
      <c r="D805" s="2"/>
      <c r="E805" s="2"/>
      <c r="F805" s="2"/>
      <c r="G805" s="2"/>
      <c r="H805" s="2"/>
      <c r="I805" s="2"/>
      <c r="J805" s="2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1:20" ht="13.2" x14ac:dyDescent="0.25">
      <c r="A806" s="12"/>
      <c r="B806" s="5"/>
      <c r="C806" s="3"/>
      <c r="D806" s="2"/>
      <c r="E806" s="2"/>
      <c r="F806" s="2"/>
      <c r="G806" s="2"/>
      <c r="H806" s="2"/>
      <c r="I806" s="2"/>
      <c r="J806" s="2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1:20" ht="13.2" x14ac:dyDescent="0.25">
      <c r="A807" s="12"/>
      <c r="B807" s="5"/>
      <c r="C807" s="3"/>
      <c r="D807" s="2"/>
      <c r="E807" s="2"/>
      <c r="F807" s="2"/>
      <c r="G807" s="2"/>
      <c r="H807" s="2"/>
      <c r="I807" s="2"/>
      <c r="J807" s="2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1:20" ht="13.2" x14ac:dyDescent="0.25">
      <c r="A808" s="12"/>
      <c r="B808" s="5"/>
      <c r="C808" s="3"/>
      <c r="D808" s="2"/>
      <c r="E808" s="2"/>
      <c r="F808" s="2"/>
      <c r="G808" s="2"/>
      <c r="H808" s="2"/>
      <c r="I808" s="2"/>
      <c r="J808" s="2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1:20" ht="13.2" x14ac:dyDescent="0.25">
      <c r="A809" s="12"/>
      <c r="B809" s="5"/>
      <c r="C809" s="3"/>
      <c r="D809" s="2"/>
      <c r="E809" s="2"/>
      <c r="F809" s="2"/>
      <c r="G809" s="2"/>
      <c r="H809" s="2"/>
      <c r="I809" s="2"/>
      <c r="J809" s="2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1:20" ht="13.2" x14ac:dyDescent="0.25">
      <c r="A810" s="12"/>
      <c r="B810" s="5"/>
      <c r="C810" s="3"/>
      <c r="D810" s="2"/>
      <c r="E810" s="2"/>
      <c r="F810" s="2"/>
      <c r="G810" s="2"/>
      <c r="H810" s="2"/>
      <c r="I810" s="2"/>
      <c r="J810" s="2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1:20" ht="13.2" x14ac:dyDescent="0.25">
      <c r="A811" s="12"/>
      <c r="B811" s="5"/>
      <c r="C811" s="3"/>
      <c r="D811" s="2"/>
      <c r="E811" s="2"/>
      <c r="F811" s="2"/>
      <c r="G811" s="2"/>
      <c r="H811" s="2"/>
      <c r="I811" s="2"/>
      <c r="J811" s="2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1:20" ht="13.2" x14ac:dyDescent="0.25">
      <c r="A812" s="12"/>
      <c r="B812" s="5"/>
      <c r="C812" s="3"/>
      <c r="D812" s="2"/>
      <c r="E812" s="2"/>
      <c r="F812" s="2"/>
      <c r="G812" s="2"/>
      <c r="H812" s="2"/>
      <c r="I812" s="2"/>
      <c r="J812" s="2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1:20" ht="13.2" x14ac:dyDescent="0.25">
      <c r="A813" s="12"/>
      <c r="B813" s="5"/>
      <c r="C813" s="3"/>
      <c r="D813" s="2"/>
      <c r="E813" s="2"/>
      <c r="F813" s="2"/>
      <c r="G813" s="2"/>
      <c r="H813" s="2"/>
      <c r="I813" s="2"/>
      <c r="J813" s="2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1:20" ht="13.2" x14ac:dyDescent="0.25">
      <c r="A814" s="12"/>
      <c r="B814" s="5"/>
      <c r="C814" s="3"/>
      <c r="D814" s="2"/>
      <c r="E814" s="2"/>
      <c r="F814" s="2"/>
      <c r="G814" s="2"/>
      <c r="H814" s="2"/>
      <c r="I814" s="2"/>
      <c r="J814" s="2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1:20" ht="13.2" x14ac:dyDescent="0.25">
      <c r="A815" s="12"/>
      <c r="B815" s="5"/>
      <c r="C815" s="3"/>
      <c r="D815" s="2"/>
      <c r="E815" s="2"/>
      <c r="F815" s="2"/>
      <c r="G815" s="2"/>
      <c r="H815" s="2"/>
      <c r="I815" s="2"/>
      <c r="J815" s="2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1:20" ht="13.2" x14ac:dyDescent="0.25">
      <c r="A816" s="12"/>
      <c r="B816" s="5"/>
      <c r="C816" s="3"/>
      <c r="D816" s="2"/>
      <c r="E816" s="2"/>
      <c r="F816" s="2"/>
      <c r="G816" s="2"/>
      <c r="H816" s="2"/>
      <c r="I816" s="2"/>
      <c r="J816" s="2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1:20" ht="13.2" x14ac:dyDescent="0.25">
      <c r="A817" s="12"/>
      <c r="B817" s="5"/>
      <c r="C817" s="3"/>
      <c r="D817" s="2"/>
      <c r="E817" s="2"/>
      <c r="F817" s="2"/>
      <c r="G817" s="2"/>
      <c r="H817" s="2"/>
      <c r="I817" s="2"/>
      <c r="J817" s="2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1:20" ht="13.2" x14ac:dyDescent="0.25">
      <c r="A818" s="12"/>
      <c r="B818" s="5"/>
      <c r="C818" s="3"/>
      <c r="D818" s="2"/>
      <c r="E818" s="2"/>
      <c r="F818" s="2"/>
      <c r="G818" s="2"/>
      <c r="H818" s="2"/>
      <c r="I818" s="2"/>
      <c r="J818" s="2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1:20" ht="13.2" x14ac:dyDescent="0.25">
      <c r="A819" s="12"/>
      <c r="B819" s="5"/>
      <c r="C819" s="3"/>
      <c r="D819" s="2"/>
      <c r="E819" s="2"/>
      <c r="F819" s="2"/>
      <c r="G819" s="2"/>
      <c r="H819" s="2"/>
      <c r="I819" s="2"/>
      <c r="J819" s="2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1:20" ht="13.2" x14ac:dyDescent="0.25">
      <c r="A820" s="12"/>
      <c r="B820" s="5"/>
      <c r="C820" s="3"/>
      <c r="D820" s="2"/>
      <c r="E820" s="2"/>
      <c r="F820" s="2"/>
      <c r="G820" s="2"/>
      <c r="H820" s="2"/>
      <c r="I820" s="2"/>
      <c r="J820" s="2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1:20" ht="13.2" x14ac:dyDescent="0.25">
      <c r="A821" s="12"/>
      <c r="B821" s="5"/>
      <c r="C821" s="3"/>
      <c r="D821" s="2"/>
      <c r="E821" s="2"/>
      <c r="F821" s="2"/>
      <c r="G821" s="2"/>
      <c r="H821" s="2"/>
      <c r="I821" s="2"/>
      <c r="J821" s="2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1:20" ht="13.2" x14ac:dyDescent="0.25">
      <c r="A822" s="12"/>
      <c r="B822" s="5"/>
      <c r="C822" s="3"/>
      <c r="D822" s="2"/>
      <c r="E822" s="2"/>
      <c r="F822" s="2"/>
      <c r="G822" s="2"/>
      <c r="H822" s="2"/>
      <c r="I822" s="2"/>
      <c r="J822" s="2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1:20" ht="13.2" x14ac:dyDescent="0.25">
      <c r="A823" s="12"/>
      <c r="B823" s="5"/>
      <c r="C823" s="3"/>
      <c r="D823" s="2"/>
      <c r="E823" s="2"/>
      <c r="F823" s="2"/>
      <c r="G823" s="2"/>
      <c r="H823" s="2"/>
      <c r="I823" s="2"/>
      <c r="J823" s="2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1:20" ht="13.2" x14ac:dyDescent="0.25">
      <c r="A824" s="12"/>
      <c r="B824" s="5"/>
      <c r="C824" s="3"/>
      <c r="D824" s="2"/>
      <c r="E824" s="2"/>
      <c r="F824" s="2"/>
      <c r="G824" s="2"/>
      <c r="H824" s="2"/>
      <c r="I824" s="2"/>
      <c r="J824" s="2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1:20" ht="13.2" x14ac:dyDescent="0.25">
      <c r="A825" s="12"/>
      <c r="B825" s="5"/>
      <c r="C825" s="3"/>
      <c r="D825" s="2"/>
      <c r="E825" s="2"/>
      <c r="F825" s="2"/>
      <c r="G825" s="2"/>
      <c r="H825" s="2"/>
      <c r="I825" s="2"/>
      <c r="J825" s="2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1:20" ht="13.2" x14ac:dyDescent="0.25">
      <c r="A826" s="12"/>
      <c r="B826" s="5"/>
      <c r="C826" s="3"/>
      <c r="D826" s="2"/>
      <c r="E826" s="2"/>
      <c r="F826" s="2"/>
      <c r="G826" s="2"/>
      <c r="H826" s="2"/>
      <c r="I826" s="2"/>
      <c r="J826" s="2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1:20" ht="13.2" x14ac:dyDescent="0.25">
      <c r="A827" s="12"/>
      <c r="B827" s="5"/>
      <c r="C827" s="3"/>
      <c r="D827" s="2"/>
      <c r="E827" s="2"/>
      <c r="F827" s="2"/>
      <c r="G827" s="2"/>
      <c r="H827" s="2"/>
      <c r="I827" s="2"/>
      <c r="J827" s="2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1:20" ht="13.2" x14ac:dyDescent="0.25">
      <c r="A828" s="12"/>
      <c r="B828" s="5"/>
      <c r="C828" s="3"/>
      <c r="D828" s="2"/>
      <c r="E828" s="2"/>
      <c r="F828" s="2"/>
      <c r="G828" s="2"/>
      <c r="H828" s="2"/>
      <c r="I828" s="2"/>
      <c r="J828" s="2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1:20" ht="13.2" x14ac:dyDescent="0.25">
      <c r="A829" s="12"/>
      <c r="B829" s="5"/>
      <c r="C829" s="3"/>
      <c r="D829" s="2"/>
      <c r="E829" s="2"/>
      <c r="F829" s="2"/>
      <c r="G829" s="2"/>
      <c r="H829" s="2"/>
      <c r="I829" s="2"/>
      <c r="J829" s="2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1:20" ht="13.2" x14ac:dyDescent="0.25">
      <c r="A830" s="12"/>
      <c r="B830" s="5"/>
      <c r="C830" s="3"/>
      <c r="D830" s="2"/>
      <c r="E830" s="2"/>
      <c r="F830" s="2"/>
      <c r="G830" s="2"/>
      <c r="H830" s="2"/>
      <c r="I830" s="2"/>
      <c r="J830" s="2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1:20" ht="13.2" x14ac:dyDescent="0.25">
      <c r="A831" s="12"/>
      <c r="B831" s="5"/>
      <c r="C831" s="3"/>
      <c r="D831" s="2"/>
      <c r="E831" s="2"/>
      <c r="F831" s="2"/>
      <c r="G831" s="2"/>
      <c r="H831" s="2"/>
      <c r="I831" s="2"/>
      <c r="J831" s="2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1:20" ht="13.2" x14ac:dyDescent="0.25">
      <c r="A832" s="12"/>
      <c r="B832" s="5"/>
      <c r="C832" s="3"/>
      <c r="D832" s="2"/>
      <c r="E832" s="2"/>
      <c r="F832" s="2"/>
      <c r="G832" s="2"/>
      <c r="H832" s="2"/>
      <c r="I832" s="2"/>
      <c r="J832" s="2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1:20" ht="13.2" x14ac:dyDescent="0.25">
      <c r="A833" s="12"/>
      <c r="B833" s="5"/>
      <c r="C833" s="3"/>
      <c r="D833" s="2"/>
      <c r="E833" s="2"/>
      <c r="F833" s="2"/>
      <c r="G833" s="2"/>
      <c r="H833" s="2"/>
      <c r="I833" s="2"/>
      <c r="J833" s="2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1:20" ht="13.2" x14ac:dyDescent="0.25">
      <c r="A834" s="12"/>
      <c r="B834" s="5"/>
      <c r="C834" s="3"/>
      <c r="D834" s="2"/>
      <c r="E834" s="2"/>
      <c r="F834" s="2"/>
      <c r="G834" s="2"/>
      <c r="H834" s="2"/>
      <c r="I834" s="2"/>
      <c r="J834" s="2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1:20" ht="13.2" x14ac:dyDescent="0.25">
      <c r="A835" s="12"/>
      <c r="B835" s="5"/>
      <c r="C835" s="3"/>
      <c r="D835" s="2"/>
      <c r="E835" s="2"/>
      <c r="F835" s="2"/>
      <c r="G835" s="2"/>
      <c r="H835" s="2"/>
      <c r="I835" s="2"/>
      <c r="J835" s="2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1:20" ht="13.2" x14ac:dyDescent="0.25">
      <c r="A836" s="12"/>
      <c r="B836" s="5"/>
      <c r="C836" s="3"/>
      <c r="D836" s="2"/>
      <c r="E836" s="2"/>
      <c r="F836" s="2"/>
      <c r="G836" s="2"/>
      <c r="H836" s="2"/>
      <c r="I836" s="2"/>
      <c r="J836" s="2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1:20" ht="13.2" x14ac:dyDescent="0.25">
      <c r="A837" s="12"/>
      <c r="B837" s="5"/>
      <c r="C837" s="3"/>
      <c r="D837" s="2"/>
      <c r="E837" s="2"/>
      <c r="F837" s="2"/>
      <c r="G837" s="2"/>
      <c r="H837" s="2"/>
      <c r="I837" s="2"/>
      <c r="J837" s="2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1:20" ht="13.2" x14ac:dyDescent="0.25">
      <c r="A838" s="12"/>
      <c r="B838" s="5"/>
      <c r="C838" s="3"/>
      <c r="D838" s="2"/>
      <c r="E838" s="2"/>
      <c r="F838" s="2"/>
      <c r="G838" s="2"/>
      <c r="H838" s="2"/>
      <c r="I838" s="2"/>
      <c r="J838" s="2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1:20" ht="13.2" x14ac:dyDescent="0.25">
      <c r="A839" s="12"/>
      <c r="B839" s="5"/>
      <c r="C839" s="3"/>
      <c r="D839" s="2"/>
      <c r="E839" s="2"/>
      <c r="F839" s="2"/>
      <c r="G839" s="2"/>
      <c r="H839" s="2"/>
      <c r="I839" s="2"/>
      <c r="J839" s="2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1:20" ht="13.2" x14ac:dyDescent="0.25">
      <c r="A840" s="12"/>
      <c r="B840" s="5"/>
      <c r="C840" s="3"/>
      <c r="D840" s="2"/>
      <c r="E840" s="2"/>
      <c r="F840" s="2"/>
      <c r="G840" s="2"/>
      <c r="H840" s="2"/>
      <c r="I840" s="2"/>
      <c r="J840" s="2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1:20" ht="13.2" x14ac:dyDescent="0.25">
      <c r="A841" s="12"/>
      <c r="B841" s="5"/>
      <c r="C841" s="3"/>
      <c r="D841" s="2"/>
      <c r="E841" s="2"/>
      <c r="F841" s="2"/>
      <c r="G841" s="2"/>
      <c r="H841" s="2"/>
      <c r="I841" s="2"/>
      <c r="J841" s="2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1:20" ht="13.2" x14ac:dyDescent="0.25">
      <c r="A842" s="12"/>
      <c r="B842" s="5"/>
      <c r="C842" s="3"/>
      <c r="D842" s="2"/>
      <c r="E842" s="2"/>
      <c r="F842" s="2"/>
      <c r="G842" s="2"/>
      <c r="H842" s="2"/>
      <c r="I842" s="2"/>
      <c r="J842" s="2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1:20" ht="13.2" x14ac:dyDescent="0.25">
      <c r="A843" s="12"/>
      <c r="B843" s="5"/>
      <c r="C843" s="3"/>
      <c r="D843" s="2"/>
      <c r="E843" s="2"/>
      <c r="F843" s="2"/>
      <c r="G843" s="2"/>
      <c r="H843" s="2"/>
      <c r="I843" s="2"/>
      <c r="J843" s="2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1:20" ht="13.2" x14ac:dyDescent="0.25">
      <c r="A844" s="12"/>
      <c r="B844" s="5"/>
      <c r="C844" s="3"/>
      <c r="D844" s="2"/>
      <c r="E844" s="2"/>
      <c r="F844" s="2"/>
      <c r="G844" s="2"/>
      <c r="H844" s="2"/>
      <c r="I844" s="2"/>
      <c r="J844" s="2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1:20" ht="13.2" x14ac:dyDescent="0.25">
      <c r="A845" s="12"/>
      <c r="B845" s="5"/>
      <c r="C845" s="3"/>
      <c r="D845" s="2"/>
      <c r="E845" s="2"/>
      <c r="F845" s="2"/>
      <c r="G845" s="2"/>
      <c r="H845" s="2"/>
      <c r="I845" s="2"/>
      <c r="J845" s="2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1:20" ht="13.2" x14ac:dyDescent="0.25">
      <c r="A846" s="12"/>
      <c r="B846" s="5"/>
      <c r="C846" s="3"/>
      <c r="D846" s="2"/>
      <c r="E846" s="2"/>
      <c r="F846" s="2"/>
      <c r="G846" s="2"/>
      <c r="H846" s="2"/>
      <c r="I846" s="2"/>
      <c r="J846" s="2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1:20" ht="13.2" x14ac:dyDescent="0.25">
      <c r="A847" s="12"/>
      <c r="B847" s="5"/>
      <c r="C847" s="3"/>
      <c r="D847" s="2"/>
      <c r="E847" s="2"/>
      <c r="F847" s="2"/>
      <c r="G847" s="2"/>
      <c r="H847" s="2"/>
      <c r="I847" s="2"/>
      <c r="J847" s="2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1:20" ht="13.2" x14ac:dyDescent="0.25">
      <c r="A848" s="12"/>
      <c r="B848" s="5"/>
      <c r="C848" s="3"/>
      <c r="D848" s="2"/>
      <c r="E848" s="2"/>
      <c r="F848" s="2"/>
      <c r="G848" s="2"/>
      <c r="H848" s="2"/>
      <c r="I848" s="2"/>
      <c r="J848" s="2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1:20" ht="13.2" x14ac:dyDescent="0.25">
      <c r="A849" s="12"/>
      <c r="B849" s="5"/>
      <c r="C849" s="3"/>
      <c r="D849" s="2"/>
      <c r="E849" s="2"/>
      <c r="F849" s="2"/>
      <c r="G849" s="2"/>
      <c r="H849" s="2"/>
      <c r="I849" s="2"/>
      <c r="J849" s="2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1:20" ht="13.2" x14ac:dyDescent="0.25">
      <c r="A850" s="12"/>
      <c r="B850" s="5"/>
      <c r="C850" s="3"/>
      <c r="D850" s="2"/>
      <c r="E850" s="2"/>
      <c r="F850" s="2"/>
      <c r="G850" s="2"/>
      <c r="H850" s="2"/>
      <c r="I850" s="2"/>
      <c r="J850" s="2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1:20" ht="13.2" x14ac:dyDescent="0.25">
      <c r="A851" s="12"/>
      <c r="B851" s="5"/>
      <c r="C851" s="3"/>
      <c r="D851" s="2"/>
      <c r="E851" s="2"/>
      <c r="F851" s="2"/>
      <c r="G851" s="2"/>
      <c r="H851" s="2"/>
      <c r="I851" s="2"/>
      <c r="J851" s="2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1:20" ht="13.2" x14ac:dyDescent="0.25">
      <c r="A852" s="12"/>
      <c r="B852" s="5"/>
      <c r="C852" s="3"/>
      <c r="D852" s="2"/>
      <c r="E852" s="2"/>
      <c r="F852" s="2"/>
      <c r="G852" s="2"/>
      <c r="H852" s="2"/>
      <c r="I852" s="2"/>
      <c r="J852" s="2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1:20" ht="13.2" x14ac:dyDescent="0.25">
      <c r="A853" s="12"/>
      <c r="B853" s="5"/>
      <c r="C853" s="3"/>
      <c r="D853" s="2"/>
      <c r="E853" s="2"/>
      <c r="F853" s="2"/>
      <c r="G853" s="2"/>
      <c r="H853" s="2"/>
      <c r="I853" s="2"/>
      <c r="J853" s="2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1:20" ht="13.2" x14ac:dyDescent="0.25">
      <c r="A854" s="12"/>
      <c r="B854" s="5"/>
      <c r="C854" s="3"/>
      <c r="D854" s="2"/>
      <c r="E854" s="2"/>
      <c r="F854" s="2"/>
      <c r="G854" s="2"/>
      <c r="H854" s="2"/>
      <c r="I854" s="2"/>
      <c r="J854" s="2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1:20" ht="13.2" x14ac:dyDescent="0.25">
      <c r="A855" s="12"/>
      <c r="B855" s="5"/>
      <c r="C855" s="3"/>
      <c r="D855" s="2"/>
      <c r="E855" s="2"/>
      <c r="F855" s="2"/>
      <c r="G855" s="2"/>
      <c r="H855" s="2"/>
      <c r="I855" s="2"/>
      <c r="J855" s="2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1:20" ht="13.2" x14ac:dyDescent="0.25">
      <c r="A856" s="12"/>
      <c r="B856" s="5"/>
      <c r="C856" s="3"/>
      <c r="D856" s="2"/>
      <c r="E856" s="2"/>
      <c r="F856" s="2"/>
      <c r="G856" s="2"/>
      <c r="H856" s="2"/>
      <c r="I856" s="2"/>
      <c r="J856" s="2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1:20" ht="13.2" x14ac:dyDescent="0.25">
      <c r="A857" s="12"/>
      <c r="B857" s="5"/>
      <c r="C857" s="3"/>
      <c r="D857" s="2"/>
      <c r="E857" s="2"/>
      <c r="F857" s="2"/>
      <c r="G857" s="2"/>
      <c r="H857" s="2"/>
      <c r="I857" s="2"/>
      <c r="J857" s="2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1:20" ht="13.2" x14ac:dyDescent="0.25">
      <c r="A858" s="12"/>
      <c r="B858" s="5"/>
      <c r="C858" s="3"/>
      <c r="D858" s="2"/>
      <c r="E858" s="2"/>
      <c r="F858" s="2"/>
      <c r="G858" s="2"/>
      <c r="H858" s="2"/>
      <c r="I858" s="2"/>
      <c r="J858" s="2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1:20" ht="13.2" x14ac:dyDescent="0.25">
      <c r="A859" s="12"/>
      <c r="B859" s="5"/>
      <c r="C859" s="3"/>
      <c r="D859" s="2"/>
      <c r="E859" s="2"/>
      <c r="F859" s="2"/>
      <c r="G859" s="2"/>
      <c r="H859" s="2"/>
      <c r="I859" s="2"/>
      <c r="J859" s="2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1:20" ht="13.2" x14ac:dyDescent="0.25">
      <c r="A860" s="12"/>
      <c r="B860" s="5"/>
      <c r="C860" s="3"/>
      <c r="D860" s="2"/>
      <c r="E860" s="2"/>
      <c r="F860" s="2"/>
      <c r="G860" s="2"/>
      <c r="H860" s="2"/>
      <c r="I860" s="2"/>
      <c r="J860" s="2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1:20" ht="13.2" x14ac:dyDescent="0.25">
      <c r="A861" s="12"/>
      <c r="B861" s="5"/>
      <c r="C861" s="3"/>
      <c r="D861" s="2"/>
      <c r="E861" s="2"/>
      <c r="F861" s="2"/>
      <c r="G861" s="2"/>
      <c r="H861" s="2"/>
      <c r="I861" s="2"/>
      <c r="J861" s="2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1:20" ht="13.2" x14ac:dyDescent="0.25">
      <c r="A862" s="12"/>
      <c r="B862" s="5"/>
      <c r="C862" s="3"/>
      <c r="D862" s="2"/>
      <c r="E862" s="2"/>
      <c r="F862" s="2"/>
      <c r="G862" s="2"/>
      <c r="H862" s="2"/>
      <c r="I862" s="2"/>
      <c r="J862" s="2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1:20" ht="13.2" x14ac:dyDescent="0.25">
      <c r="A863" s="12"/>
      <c r="B863" s="5"/>
      <c r="C863" s="3"/>
      <c r="D863" s="2"/>
      <c r="E863" s="2"/>
      <c r="F863" s="2"/>
      <c r="G863" s="2"/>
      <c r="H863" s="2"/>
      <c r="I863" s="2"/>
      <c r="J863" s="2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1:20" ht="13.2" x14ac:dyDescent="0.25">
      <c r="A864" s="12"/>
      <c r="B864" s="5"/>
      <c r="C864" s="3"/>
      <c r="D864" s="2"/>
      <c r="E864" s="2"/>
      <c r="F864" s="2"/>
      <c r="G864" s="2"/>
      <c r="H864" s="2"/>
      <c r="I864" s="2"/>
      <c r="J864" s="2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1:20" ht="13.2" x14ac:dyDescent="0.25">
      <c r="A865" s="12"/>
      <c r="B865" s="5"/>
      <c r="C865" s="3"/>
      <c r="D865" s="2"/>
      <c r="E865" s="2"/>
      <c r="F865" s="2"/>
      <c r="G865" s="2"/>
      <c r="H865" s="2"/>
      <c r="I865" s="2"/>
      <c r="J865" s="2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1:20" ht="13.2" x14ac:dyDescent="0.25">
      <c r="A866" s="12"/>
      <c r="B866" s="5"/>
      <c r="C866" s="3"/>
      <c r="D866" s="2"/>
      <c r="E866" s="2"/>
      <c r="F866" s="2"/>
      <c r="G866" s="2"/>
      <c r="H866" s="2"/>
      <c r="I866" s="2"/>
      <c r="J866" s="2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1:20" ht="13.2" x14ac:dyDescent="0.25">
      <c r="A867" s="12"/>
      <c r="B867" s="5"/>
      <c r="C867" s="3"/>
      <c r="D867" s="2"/>
      <c r="E867" s="2"/>
      <c r="F867" s="2"/>
      <c r="G867" s="2"/>
      <c r="H867" s="2"/>
      <c r="I867" s="2"/>
      <c r="J867" s="2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1:20" ht="13.2" x14ac:dyDescent="0.25">
      <c r="A868" s="12"/>
      <c r="B868" s="5"/>
      <c r="C868" s="3"/>
      <c r="D868" s="2"/>
      <c r="E868" s="2"/>
      <c r="F868" s="2"/>
      <c r="G868" s="2"/>
      <c r="H868" s="2"/>
      <c r="I868" s="2"/>
      <c r="J868" s="2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1:20" ht="13.2" x14ac:dyDescent="0.25">
      <c r="A869" s="12"/>
      <c r="B869" s="5"/>
      <c r="C869" s="3"/>
      <c r="D869" s="2"/>
      <c r="E869" s="2"/>
      <c r="F869" s="2"/>
      <c r="G869" s="2"/>
      <c r="H869" s="2"/>
      <c r="I869" s="2"/>
      <c r="J869" s="2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1:20" ht="13.2" x14ac:dyDescent="0.25">
      <c r="A870" s="12"/>
      <c r="B870" s="5"/>
      <c r="C870" s="3"/>
      <c r="D870" s="2"/>
      <c r="E870" s="2"/>
      <c r="F870" s="2"/>
      <c r="G870" s="2"/>
      <c r="H870" s="2"/>
      <c r="I870" s="2"/>
      <c r="J870" s="2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1:20" ht="13.2" x14ac:dyDescent="0.25">
      <c r="A871" s="12"/>
      <c r="B871" s="5"/>
      <c r="C871" s="3"/>
      <c r="D871" s="2"/>
      <c r="E871" s="2"/>
      <c r="F871" s="2"/>
      <c r="G871" s="2"/>
      <c r="H871" s="2"/>
      <c r="I871" s="2"/>
      <c r="J871" s="2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1:20" ht="13.2" x14ac:dyDescent="0.25">
      <c r="A872" s="12"/>
      <c r="B872" s="5"/>
      <c r="C872" s="3"/>
      <c r="D872" s="2"/>
      <c r="E872" s="2"/>
      <c r="F872" s="2"/>
      <c r="G872" s="2"/>
      <c r="H872" s="2"/>
      <c r="I872" s="2"/>
      <c r="J872" s="2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1:20" ht="13.2" x14ac:dyDescent="0.25">
      <c r="A873" s="12"/>
      <c r="B873" s="5"/>
      <c r="C873" s="3"/>
      <c r="D873" s="2"/>
      <c r="E873" s="2"/>
      <c r="F873" s="2"/>
      <c r="G873" s="2"/>
      <c r="H873" s="2"/>
      <c r="I873" s="2"/>
      <c r="J873" s="2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1:20" ht="13.2" x14ac:dyDescent="0.25">
      <c r="A874" s="12"/>
      <c r="B874" s="5"/>
      <c r="C874" s="3"/>
      <c r="D874" s="2"/>
      <c r="E874" s="2"/>
      <c r="F874" s="2"/>
      <c r="G874" s="2"/>
      <c r="H874" s="2"/>
      <c r="I874" s="2"/>
      <c r="J874" s="2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1:20" ht="13.2" x14ac:dyDescent="0.25">
      <c r="A875" s="12"/>
      <c r="B875" s="5"/>
      <c r="C875" s="3"/>
      <c r="D875" s="2"/>
      <c r="E875" s="2"/>
      <c r="F875" s="2"/>
      <c r="G875" s="2"/>
      <c r="H875" s="2"/>
      <c r="I875" s="2"/>
      <c r="J875" s="2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1:20" ht="13.2" x14ac:dyDescent="0.25">
      <c r="A876" s="12"/>
      <c r="B876" s="5"/>
      <c r="C876" s="3"/>
      <c r="D876" s="2"/>
      <c r="E876" s="2"/>
      <c r="F876" s="2"/>
      <c r="G876" s="2"/>
      <c r="H876" s="2"/>
      <c r="I876" s="2"/>
      <c r="J876" s="2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1:20" ht="13.2" x14ac:dyDescent="0.25">
      <c r="A877" s="12"/>
      <c r="B877" s="5"/>
      <c r="C877" s="3"/>
      <c r="D877" s="2"/>
      <c r="E877" s="2"/>
      <c r="F877" s="2"/>
      <c r="G877" s="2"/>
      <c r="H877" s="2"/>
      <c r="I877" s="2"/>
      <c r="J877" s="2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1:20" ht="13.2" x14ac:dyDescent="0.25">
      <c r="A878" s="12"/>
      <c r="B878" s="5"/>
      <c r="C878" s="3"/>
      <c r="D878" s="2"/>
      <c r="E878" s="2"/>
      <c r="F878" s="2"/>
      <c r="G878" s="2"/>
      <c r="H878" s="2"/>
      <c r="I878" s="2"/>
      <c r="J878" s="2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1:20" ht="13.2" x14ac:dyDescent="0.25">
      <c r="A879" s="12"/>
      <c r="B879" s="5"/>
      <c r="C879" s="3"/>
      <c r="D879" s="2"/>
      <c r="E879" s="2"/>
      <c r="F879" s="2"/>
      <c r="G879" s="2"/>
      <c r="H879" s="2"/>
      <c r="I879" s="2"/>
      <c r="J879" s="2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1:20" ht="13.2" x14ac:dyDescent="0.25">
      <c r="A880" s="12"/>
      <c r="B880" s="5"/>
      <c r="C880" s="3"/>
      <c r="D880" s="2"/>
      <c r="E880" s="2"/>
      <c r="F880" s="2"/>
      <c r="G880" s="2"/>
      <c r="H880" s="2"/>
      <c r="I880" s="2"/>
      <c r="J880" s="2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1:20" ht="13.2" x14ac:dyDescent="0.25">
      <c r="A881" s="12"/>
      <c r="B881" s="5"/>
      <c r="C881" s="3"/>
      <c r="D881" s="2"/>
      <c r="E881" s="2"/>
      <c r="F881" s="2"/>
      <c r="G881" s="2"/>
      <c r="H881" s="2"/>
      <c r="I881" s="2"/>
      <c r="J881" s="2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1:20" ht="13.2" x14ac:dyDescent="0.25">
      <c r="A882" s="12"/>
      <c r="B882" s="5"/>
      <c r="C882" s="3"/>
      <c r="D882" s="2"/>
      <c r="E882" s="2"/>
      <c r="F882" s="2"/>
      <c r="G882" s="2"/>
      <c r="H882" s="2"/>
      <c r="I882" s="2"/>
      <c r="J882" s="2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1:20" ht="13.2" x14ac:dyDescent="0.25">
      <c r="A883" s="12"/>
      <c r="B883" s="5"/>
      <c r="C883" s="3"/>
      <c r="D883" s="2"/>
      <c r="E883" s="2"/>
      <c r="F883" s="2"/>
      <c r="G883" s="2"/>
      <c r="H883" s="2"/>
      <c r="I883" s="2"/>
      <c r="J883" s="2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1:20" ht="13.2" x14ac:dyDescent="0.25">
      <c r="A884" s="12"/>
      <c r="B884" s="5"/>
      <c r="C884" s="3"/>
      <c r="D884" s="2"/>
      <c r="E884" s="2"/>
      <c r="F884" s="2"/>
      <c r="G884" s="2"/>
      <c r="H884" s="2"/>
      <c r="I884" s="2"/>
      <c r="J884" s="2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1:20" ht="13.2" x14ac:dyDescent="0.25">
      <c r="A885" s="12"/>
      <c r="B885" s="5"/>
      <c r="C885" s="3"/>
      <c r="D885" s="2"/>
      <c r="E885" s="2"/>
      <c r="F885" s="2"/>
      <c r="G885" s="2"/>
      <c r="H885" s="2"/>
      <c r="I885" s="2"/>
      <c r="J885" s="2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1:20" ht="13.2" x14ac:dyDescent="0.25">
      <c r="A886" s="12"/>
      <c r="B886" s="5"/>
      <c r="C886" s="3"/>
      <c r="D886" s="2"/>
      <c r="E886" s="2"/>
      <c r="F886" s="2"/>
      <c r="G886" s="2"/>
      <c r="H886" s="2"/>
      <c r="I886" s="2"/>
      <c r="J886" s="2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1:20" ht="13.2" x14ac:dyDescent="0.25">
      <c r="A887" s="12"/>
      <c r="B887" s="5"/>
      <c r="C887" s="3"/>
      <c r="D887" s="2"/>
      <c r="E887" s="2"/>
      <c r="F887" s="2"/>
      <c r="G887" s="2"/>
      <c r="H887" s="2"/>
      <c r="I887" s="2"/>
      <c r="J887" s="2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1:20" ht="13.2" x14ac:dyDescent="0.25">
      <c r="A888" s="12"/>
      <c r="B888" s="5"/>
      <c r="C888" s="3"/>
      <c r="D888" s="2"/>
      <c r="E888" s="2"/>
      <c r="F888" s="2"/>
      <c r="G888" s="2"/>
      <c r="H888" s="2"/>
      <c r="I888" s="2"/>
      <c r="J888" s="2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1:20" ht="13.2" x14ac:dyDescent="0.25">
      <c r="A889" s="12"/>
      <c r="B889" s="5"/>
      <c r="C889" s="3"/>
      <c r="D889" s="2"/>
      <c r="E889" s="2"/>
      <c r="F889" s="2"/>
      <c r="G889" s="2"/>
      <c r="H889" s="2"/>
      <c r="I889" s="2"/>
      <c r="J889" s="2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1:20" ht="13.2" x14ac:dyDescent="0.25">
      <c r="A890" s="12"/>
      <c r="B890" s="5"/>
      <c r="C890" s="3"/>
      <c r="D890" s="2"/>
      <c r="E890" s="2"/>
      <c r="F890" s="2"/>
      <c r="G890" s="2"/>
      <c r="H890" s="2"/>
      <c r="I890" s="2"/>
      <c r="J890" s="2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1:20" ht="13.2" x14ac:dyDescent="0.25">
      <c r="A891" s="12"/>
      <c r="B891" s="5"/>
      <c r="C891" s="3"/>
      <c r="D891" s="2"/>
      <c r="E891" s="2"/>
      <c r="F891" s="2"/>
      <c r="G891" s="2"/>
      <c r="H891" s="2"/>
      <c r="I891" s="2"/>
      <c r="J891" s="2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1:20" ht="13.2" x14ac:dyDescent="0.25">
      <c r="A892" s="12"/>
      <c r="B892" s="5"/>
      <c r="C892" s="3"/>
      <c r="D892" s="2"/>
      <c r="E892" s="2"/>
      <c r="F892" s="2"/>
      <c r="G892" s="2"/>
      <c r="H892" s="2"/>
      <c r="I892" s="2"/>
      <c r="J892" s="2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1:20" ht="13.2" x14ac:dyDescent="0.25">
      <c r="A893" s="12"/>
      <c r="B893" s="5"/>
      <c r="C893" s="3"/>
      <c r="D893" s="2"/>
      <c r="E893" s="2"/>
      <c r="F893" s="2"/>
      <c r="G893" s="2"/>
      <c r="H893" s="2"/>
      <c r="I893" s="2"/>
      <c r="J893" s="2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1:20" ht="13.2" x14ac:dyDescent="0.25">
      <c r="A894" s="12"/>
      <c r="B894" s="5"/>
      <c r="C894" s="3"/>
      <c r="D894" s="2"/>
      <c r="E894" s="2"/>
      <c r="F894" s="2"/>
      <c r="G894" s="2"/>
      <c r="H894" s="2"/>
      <c r="I894" s="2"/>
      <c r="J894" s="2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1:20" ht="13.2" x14ac:dyDescent="0.25">
      <c r="A895" s="12"/>
      <c r="B895" s="5"/>
      <c r="C895" s="3"/>
      <c r="D895" s="2"/>
      <c r="E895" s="2"/>
      <c r="F895" s="2"/>
      <c r="G895" s="2"/>
      <c r="H895" s="2"/>
      <c r="I895" s="2"/>
      <c r="J895" s="2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1:20" ht="13.2" x14ac:dyDescent="0.25">
      <c r="A896" s="12"/>
      <c r="B896" s="5"/>
      <c r="C896" s="3"/>
      <c r="D896" s="2"/>
      <c r="E896" s="2"/>
      <c r="F896" s="2"/>
      <c r="G896" s="2"/>
      <c r="H896" s="2"/>
      <c r="I896" s="2"/>
      <c r="J896" s="2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1:20" ht="13.2" x14ac:dyDescent="0.25">
      <c r="A897" s="12"/>
      <c r="B897" s="5"/>
      <c r="C897" s="3"/>
      <c r="D897" s="2"/>
      <c r="E897" s="2"/>
      <c r="F897" s="2"/>
      <c r="G897" s="2"/>
      <c r="H897" s="2"/>
      <c r="I897" s="2"/>
      <c r="J897" s="2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1:20" ht="13.2" x14ac:dyDescent="0.25">
      <c r="A898" s="12"/>
      <c r="B898" s="5"/>
      <c r="C898" s="3"/>
      <c r="D898" s="2"/>
      <c r="E898" s="2"/>
      <c r="F898" s="2"/>
      <c r="G898" s="2"/>
      <c r="H898" s="2"/>
      <c r="I898" s="2"/>
      <c r="J898" s="2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1:20" ht="13.2" x14ac:dyDescent="0.25">
      <c r="A899" s="12"/>
      <c r="B899" s="5"/>
      <c r="C899" s="3"/>
      <c r="D899" s="2"/>
      <c r="E899" s="2"/>
      <c r="F899" s="2"/>
      <c r="G899" s="2"/>
      <c r="H899" s="2"/>
      <c r="I899" s="2"/>
      <c r="J899" s="2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1:20" ht="13.2" x14ac:dyDescent="0.25">
      <c r="A900" s="12"/>
      <c r="B900" s="5"/>
      <c r="C900" s="3"/>
      <c r="D900" s="2"/>
      <c r="E900" s="2"/>
      <c r="F900" s="2"/>
      <c r="G900" s="2"/>
      <c r="H900" s="2"/>
      <c r="I900" s="2"/>
      <c r="J900" s="2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1:20" ht="13.2" x14ac:dyDescent="0.25">
      <c r="A901" s="12"/>
      <c r="B901" s="5"/>
      <c r="C901" s="3"/>
      <c r="D901" s="2"/>
      <c r="E901" s="2"/>
      <c r="F901" s="2"/>
      <c r="G901" s="2"/>
      <c r="H901" s="2"/>
      <c r="I901" s="2"/>
      <c r="J901" s="2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1:20" ht="13.2" x14ac:dyDescent="0.25">
      <c r="A902" s="12"/>
      <c r="B902" s="5"/>
      <c r="C902" s="3"/>
      <c r="D902" s="2"/>
      <c r="E902" s="2"/>
      <c r="F902" s="2"/>
      <c r="G902" s="2"/>
      <c r="H902" s="2"/>
      <c r="I902" s="2"/>
      <c r="J902" s="2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1:20" ht="13.2" x14ac:dyDescent="0.25">
      <c r="A903" s="12"/>
      <c r="B903" s="5"/>
      <c r="C903" s="3"/>
      <c r="D903" s="2"/>
      <c r="E903" s="2"/>
      <c r="F903" s="2"/>
      <c r="G903" s="2"/>
      <c r="H903" s="2"/>
      <c r="I903" s="2"/>
      <c r="J903" s="2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1:20" ht="13.2" x14ac:dyDescent="0.25">
      <c r="A904" s="12"/>
      <c r="B904" s="5"/>
      <c r="C904" s="3"/>
      <c r="D904" s="2"/>
      <c r="E904" s="2"/>
      <c r="F904" s="2"/>
      <c r="G904" s="2"/>
      <c r="H904" s="2"/>
      <c r="I904" s="2"/>
      <c r="J904" s="2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1:20" ht="13.2" x14ac:dyDescent="0.25">
      <c r="A905" s="12"/>
      <c r="B905" s="5"/>
      <c r="C905" s="3"/>
      <c r="D905" s="2"/>
      <c r="E905" s="2"/>
      <c r="F905" s="2"/>
      <c r="G905" s="2"/>
      <c r="H905" s="2"/>
      <c r="I905" s="2"/>
      <c r="J905" s="2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1:20" ht="13.2" x14ac:dyDescent="0.25">
      <c r="A906" s="12"/>
      <c r="B906" s="5"/>
      <c r="C906" s="3"/>
      <c r="D906" s="2"/>
      <c r="E906" s="2"/>
      <c r="F906" s="2"/>
      <c r="G906" s="2"/>
      <c r="H906" s="2"/>
      <c r="I906" s="2"/>
      <c r="J906" s="2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1:20" ht="13.2" x14ac:dyDescent="0.25">
      <c r="A907" s="12"/>
      <c r="B907" s="5"/>
      <c r="C907" s="3"/>
      <c r="D907" s="2"/>
      <c r="E907" s="2"/>
      <c r="F907" s="2"/>
      <c r="G907" s="2"/>
      <c r="H907" s="2"/>
      <c r="I907" s="2"/>
      <c r="J907" s="2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1:20" ht="13.2" x14ac:dyDescent="0.25">
      <c r="A908" s="12"/>
      <c r="B908" s="5"/>
      <c r="C908" s="3"/>
      <c r="D908" s="2"/>
      <c r="E908" s="2"/>
      <c r="F908" s="2"/>
      <c r="G908" s="2"/>
      <c r="H908" s="2"/>
      <c r="I908" s="2"/>
      <c r="J908" s="2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1:20" ht="13.2" x14ac:dyDescent="0.25">
      <c r="A909" s="12"/>
      <c r="B909" s="5"/>
      <c r="C909" s="3"/>
      <c r="D909" s="2"/>
      <c r="E909" s="2"/>
      <c r="F909" s="2"/>
      <c r="G909" s="2"/>
      <c r="H909" s="2"/>
      <c r="I909" s="2"/>
      <c r="J909" s="2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1:20" ht="13.2" x14ac:dyDescent="0.25">
      <c r="A910" s="12"/>
      <c r="B910" s="5"/>
      <c r="C910" s="3"/>
      <c r="D910" s="2"/>
      <c r="E910" s="2"/>
      <c r="F910" s="2"/>
      <c r="G910" s="2"/>
      <c r="H910" s="2"/>
      <c r="I910" s="2"/>
      <c r="J910" s="2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1:20" ht="13.2" x14ac:dyDescent="0.25">
      <c r="A911" s="12"/>
      <c r="B911" s="5"/>
      <c r="C911" s="3"/>
      <c r="D911" s="2"/>
      <c r="E911" s="2"/>
      <c r="F911" s="2"/>
      <c r="G911" s="2"/>
      <c r="H911" s="2"/>
      <c r="I911" s="2"/>
      <c r="J911" s="2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1:20" ht="13.2" x14ac:dyDescent="0.25">
      <c r="A912" s="12"/>
      <c r="B912" s="5"/>
      <c r="C912" s="3"/>
      <c r="D912" s="2"/>
      <c r="E912" s="2"/>
      <c r="F912" s="2"/>
      <c r="G912" s="2"/>
      <c r="H912" s="2"/>
      <c r="I912" s="2"/>
      <c r="J912" s="2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1:20" ht="13.2" x14ac:dyDescent="0.25">
      <c r="A913" s="12"/>
      <c r="B913" s="5"/>
      <c r="C913" s="3"/>
      <c r="D913" s="2"/>
      <c r="E913" s="2"/>
      <c r="F913" s="2"/>
      <c r="G913" s="2"/>
      <c r="H913" s="2"/>
      <c r="I913" s="2"/>
      <c r="J913" s="2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1:20" ht="13.2" x14ac:dyDescent="0.25">
      <c r="A914" s="12"/>
      <c r="B914" s="5"/>
      <c r="C914" s="3"/>
      <c r="D914" s="2"/>
      <c r="E914" s="2"/>
      <c r="F914" s="2"/>
      <c r="G914" s="2"/>
      <c r="H914" s="2"/>
      <c r="I914" s="2"/>
      <c r="J914" s="2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1:20" ht="13.2" x14ac:dyDescent="0.25">
      <c r="A915" s="12"/>
      <c r="B915" s="5"/>
      <c r="C915" s="3"/>
      <c r="D915" s="2"/>
      <c r="E915" s="2"/>
      <c r="F915" s="2"/>
      <c r="G915" s="2"/>
      <c r="H915" s="2"/>
      <c r="I915" s="2"/>
      <c r="J915" s="2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1:20" ht="13.2" x14ac:dyDescent="0.25">
      <c r="A916" s="12"/>
      <c r="B916" s="5"/>
      <c r="C916" s="3"/>
      <c r="D916" s="2"/>
      <c r="E916" s="2"/>
      <c r="F916" s="2"/>
      <c r="G916" s="2"/>
      <c r="H916" s="2"/>
      <c r="I916" s="2"/>
      <c r="J916" s="2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1:20" ht="13.2" x14ac:dyDescent="0.25">
      <c r="A917" s="12"/>
      <c r="B917" s="5"/>
      <c r="C917" s="3"/>
      <c r="D917" s="2"/>
      <c r="E917" s="2"/>
      <c r="F917" s="2"/>
      <c r="G917" s="2"/>
      <c r="H917" s="2"/>
      <c r="I917" s="2"/>
      <c r="J917" s="2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1:20" ht="13.2" x14ac:dyDescent="0.25">
      <c r="A918" s="12"/>
      <c r="B918" s="5"/>
      <c r="C918" s="3"/>
      <c r="D918" s="2"/>
      <c r="E918" s="2"/>
      <c r="F918" s="2"/>
      <c r="G918" s="2"/>
      <c r="H918" s="2"/>
      <c r="I918" s="2"/>
      <c r="J918" s="2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1:20" ht="13.2" x14ac:dyDescent="0.25">
      <c r="A919" s="12"/>
      <c r="B919" s="5"/>
      <c r="C919" s="3"/>
      <c r="D919" s="2"/>
      <c r="E919" s="2"/>
      <c r="F919" s="2"/>
      <c r="G919" s="2"/>
      <c r="H919" s="2"/>
      <c r="I919" s="2"/>
      <c r="J919" s="2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1:20" ht="13.2" x14ac:dyDescent="0.25">
      <c r="A920" s="12"/>
      <c r="B920" s="5"/>
      <c r="C920" s="3"/>
      <c r="D920" s="2"/>
      <c r="E920" s="2"/>
      <c r="F920" s="2"/>
      <c r="G920" s="2"/>
      <c r="H920" s="2"/>
      <c r="I920" s="2"/>
      <c r="J920" s="2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1:20" ht="13.2" x14ac:dyDescent="0.25">
      <c r="A921" s="12"/>
      <c r="B921" s="5"/>
      <c r="C921" s="3"/>
      <c r="D921" s="2"/>
      <c r="E921" s="2"/>
      <c r="F921" s="2"/>
      <c r="G921" s="2"/>
      <c r="H921" s="2"/>
      <c r="I921" s="2"/>
      <c r="J921" s="2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1:20" ht="13.2" x14ac:dyDescent="0.25">
      <c r="A922" s="12"/>
      <c r="B922" s="5"/>
      <c r="C922" s="3"/>
      <c r="D922" s="2"/>
      <c r="E922" s="2"/>
      <c r="F922" s="2"/>
      <c r="G922" s="2"/>
      <c r="H922" s="2"/>
      <c r="I922" s="2"/>
      <c r="J922" s="2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1:20" ht="13.2" x14ac:dyDescent="0.25">
      <c r="A923" s="12"/>
      <c r="B923" s="5"/>
      <c r="C923" s="3"/>
      <c r="D923" s="2"/>
      <c r="E923" s="2"/>
      <c r="F923" s="2"/>
      <c r="G923" s="2"/>
      <c r="H923" s="2"/>
      <c r="I923" s="2"/>
      <c r="J923" s="2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1:20" ht="13.2" x14ac:dyDescent="0.25">
      <c r="A924" s="12"/>
      <c r="B924" s="5"/>
      <c r="C924" s="3"/>
      <c r="D924" s="2"/>
      <c r="E924" s="2"/>
      <c r="F924" s="2"/>
      <c r="G924" s="2"/>
      <c r="H924" s="2"/>
      <c r="I924" s="2"/>
      <c r="J924" s="2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1:20" ht="13.2" x14ac:dyDescent="0.25">
      <c r="A925" s="12"/>
      <c r="B925" s="5"/>
      <c r="C925" s="3"/>
      <c r="D925" s="2"/>
      <c r="E925" s="2"/>
      <c r="F925" s="2"/>
      <c r="G925" s="2"/>
      <c r="H925" s="2"/>
      <c r="I925" s="2"/>
      <c r="J925" s="2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1:20" ht="13.2" x14ac:dyDescent="0.25">
      <c r="A926" s="12"/>
      <c r="B926" s="5"/>
      <c r="C926" s="3"/>
      <c r="D926" s="2"/>
      <c r="E926" s="2"/>
      <c r="F926" s="2"/>
      <c r="G926" s="2"/>
      <c r="H926" s="2"/>
      <c r="I926" s="2"/>
      <c r="J926" s="2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1:20" ht="13.2" x14ac:dyDescent="0.25">
      <c r="A927" s="12"/>
      <c r="B927" s="5"/>
      <c r="C927" s="3"/>
      <c r="D927" s="2"/>
      <c r="E927" s="2"/>
      <c r="F927" s="2"/>
      <c r="G927" s="2"/>
      <c r="H927" s="2"/>
      <c r="I927" s="2"/>
      <c r="J927" s="2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1:20" ht="13.2" x14ac:dyDescent="0.25">
      <c r="A928" s="12"/>
      <c r="B928" s="5"/>
      <c r="C928" s="3"/>
      <c r="D928" s="2"/>
      <c r="E928" s="2"/>
      <c r="F928" s="2"/>
      <c r="G928" s="2"/>
      <c r="H928" s="2"/>
      <c r="I928" s="2"/>
      <c r="J928" s="2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1:20" ht="13.2" x14ac:dyDescent="0.25">
      <c r="A929" s="12"/>
      <c r="B929" s="5"/>
      <c r="C929" s="3"/>
      <c r="D929" s="2"/>
      <c r="E929" s="2"/>
      <c r="F929" s="2"/>
      <c r="G929" s="2"/>
      <c r="H929" s="2"/>
      <c r="I929" s="2"/>
      <c r="J929" s="2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1:20" ht="13.2" x14ac:dyDescent="0.25">
      <c r="A930" s="12"/>
      <c r="B930" s="5"/>
      <c r="C930" s="3"/>
      <c r="D930" s="2"/>
      <c r="E930" s="2"/>
      <c r="F930" s="2"/>
      <c r="G930" s="2"/>
      <c r="H930" s="2"/>
      <c r="I930" s="2"/>
      <c r="J930" s="2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1:20" ht="13.2" x14ac:dyDescent="0.25">
      <c r="A931" s="12"/>
      <c r="B931" s="5"/>
      <c r="C931" s="3"/>
      <c r="D931" s="2"/>
      <c r="E931" s="2"/>
      <c r="F931" s="2"/>
      <c r="G931" s="2"/>
      <c r="H931" s="2"/>
      <c r="I931" s="2"/>
      <c r="J931" s="2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1:20" ht="13.2" x14ac:dyDescent="0.25">
      <c r="A932" s="12"/>
      <c r="B932" s="5"/>
      <c r="C932" s="3"/>
      <c r="D932" s="2"/>
      <c r="E932" s="2"/>
      <c r="F932" s="2"/>
      <c r="G932" s="2"/>
      <c r="H932" s="2"/>
      <c r="I932" s="2"/>
      <c r="J932" s="2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1:20" ht="13.2" x14ac:dyDescent="0.25">
      <c r="A933" s="12"/>
      <c r="B933" s="5"/>
      <c r="C933" s="3"/>
      <c r="D933" s="2"/>
      <c r="E933" s="2"/>
      <c r="F933" s="2"/>
      <c r="G933" s="2"/>
      <c r="H933" s="2"/>
      <c r="I933" s="2"/>
      <c r="J933" s="2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1:20" ht="13.2" x14ac:dyDescent="0.25">
      <c r="A934" s="12"/>
      <c r="B934" s="5"/>
      <c r="C934" s="3"/>
      <c r="D934" s="2"/>
      <c r="E934" s="2"/>
      <c r="F934" s="2"/>
      <c r="G934" s="2"/>
      <c r="H934" s="2"/>
      <c r="I934" s="2"/>
      <c r="J934" s="2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1:20" ht="13.2" x14ac:dyDescent="0.25">
      <c r="A935" s="12"/>
      <c r="B935" s="5"/>
      <c r="C935" s="3"/>
      <c r="D935" s="2"/>
      <c r="E935" s="2"/>
      <c r="F935" s="2"/>
      <c r="G935" s="2"/>
      <c r="H935" s="2"/>
      <c r="I935" s="2"/>
      <c r="J935" s="2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1:20" ht="13.2" x14ac:dyDescent="0.25">
      <c r="A936" s="12"/>
      <c r="B936" s="5"/>
      <c r="C936" s="3"/>
      <c r="D936" s="2"/>
      <c r="E936" s="2"/>
      <c r="F936" s="2"/>
      <c r="G936" s="2"/>
      <c r="H936" s="2"/>
      <c r="I936" s="2"/>
      <c r="J936" s="2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1:20" ht="13.2" x14ac:dyDescent="0.25">
      <c r="A937" s="12"/>
      <c r="B937" s="5"/>
      <c r="C937" s="3"/>
      <c r="D937" s="2"/>
      <c r="E937" s="2"/>
      <c r="F937" s="2"/>
      <c r="G937" s="2"/>
      <c r="H937" s="2"/>
      <c r="I937" s="2"/>
      <c r="J937" s="2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1:20" ht="13.2" x14ac:dyDescent="0.25">
      <c r="A938" s="12"/>
      <c r="B938" s="5"/>
      <c r="C938" s="3"/>
      <c r="D938" s="2"/>
      <c r="E938" s="2"/>
      <c r="F938" s="2"/>
      <c r="G938" s="2"/>
      <c r="H938" s="2"/>
      <c r="I938" s="2"/>
      <c r="J938" s="2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1:20" ht="13.2" x14ac:dyDescent="0.25">
      <c r="A939" s="12"/>
      <c r="B939" s="5"/>
      <c r="C939" s="3"/>
      <c r="D939" s="2"/>
      <c r="E939" s="2"/>
      <c r="F939" s="2"/>
      <c r="G939" s="2"/>
      <c r="H939" s="2"/>
      <c r="I939" s="2"/>
      <c r="J939" s="2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1:20" ht="13.2" x14ac:dyDescent="0.25">
      <c r="A940" s="12"/>
      <c r="B940" s="5"/>
      <c r="C940" s="3"/>
      <c r="D940" s="2"/>
      <c r="E940" s="2"/>
      <c r="F940" s="2"/>
      <c r="G940" s="2"/>
      <c r="H940" s="2"/>
      <c r="I940" s="2"/>
      <c r="J940" s="2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1:20" ht="13.2" x14ac:dyDescent="0.25">
      <c r="A941" s="12"/>
      <c r="B941" s="5"/>
      <c r="C941" s="3"/>
      <c r="D941" s="2"/>
      <c r="E941" s="2"/>
      <c r="F941" s="2"/>
      <c r="G941" s="2"/>
      <c r="H941" s="2"/>
      <c r="I941" s="2"/>
      <c r="J941" s="2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1:20" ht="13.2" x14ac:dyDescent="0.25">
      <c r="A942" s="12"/>
      <c r="B942" s="5"/>
      <c r="C942" s="3"/>
      <c r="D942" s="2"/>
      <c r="E942" s="2"/>
      <c r="F942" s="2"/>
      <c r="G942" s="2"/>
      <c r="H942" s="2"/>
      <c r="I942" s="2"/>
      <c r="J942" s="2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1:20" ht="13.2" x14ac:dyDescent="0.25">
      <c r="A943" s="12"/>
      <c r="B943" s="5"/>
      <c r="C943" s="3"/>
      <c r="D943" s="2"/>
      <c r="E943" s="2"/>
      <c r="F943" s="2"/>
      <c r="G943" s="2"/>
      <c r="H943" s="2"/>
      <c r="I943" s="2"/>
      <c r="J943" s="2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1:20" ht="13.2" x14ac:dyDescent="0.25">
      <c r="A944" s="12"/>
      <c r="B944" s="5"/>
      <c r="C944" s="3"/>
      <c r="D944" s="2"/>
      <c r="E944" s="2"/>
      <c r="F944" s="2"/>
      <c r="G944" s="2"/>
      <c r="H944" s="2"/>
      <c r="I944" s="2"/>
      <c r="J944" s="2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1:20" ht="13.2" x14ac:dyDescent="0.25">
      <c r="A945" s="12"/>
      <c r="B945" s="5"/>
      <c r="C945" s="3"/>
      <c r="D945" s="2"/>
      <c r="E945" s="2"/>
      <c r="F945" s="2"/>
      <c r="G945" s="2"/>
      <c r="H945" s="2"/>
      <c r="I945" s="2"/>
      <c r="J945" s="2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1:20" ht="13.2" x14ac:dyDescent="0.25">
      <c r="A946" s="12"/>
      <c r="B946" s="5"/>
      <c r="C946" s="3"/>
      <c r="D946" s="2"/>
      <c r="E946" s="2"/>
      <c r="F946" s="2"/>
      <c r="G946" s="2"/>
      <c r="H946" s="2"/>
      <c r="I946" s="2"/>
      <c r="J946" s="2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1:20" ht="13.2" x14ac:dyDescent="0.25">
      <c r="A947" s="12"/>
      <c r="B947" s="5"/>
      <c r="C947" s="3"/>
      <c r="D947" s="2"/>
      <c r="E947" s="2"/>
      <c r="F947" s="2"/>
      <c r="G947" s="2"/>
      <c r="H947" s="2"/>
      <c r="I947" s="2"/>
      <c r="J947" s="2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1:20" ht="13.2" x14ac:dyDescent="0.25">
      <c r="A948" s="12"/>
      <c r="B948" s="5"/>
      <c r="C948" s="3"/>
      <c r="D948" s="2"/>
      <c r="E948" s="2"/>
      <c r="F948" s="2"/>
      <c r="G948" s="2"/>
      <c r="H948" s="2"/>
      <c r="I948" s="2"/>
      <c r="J948" s="2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1:20" ht="13.2" x14ac:dyDescent="0.25">
      <c r="A949" s="12"/>
      <c r="B949" s="5"/>
      <c r="C949" s="3"/>
      <c r="D949" s="2"/>
      <c r="E949" s="2"/>
      <c r="F949" s="2"/>
      <c r="G949" s="2"/>
      <c r="H949" s="2"/>
      <c r="I949" s="2"/>
      <c r="J949" s="2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1:20" ht="13.2" x14ac:dyDescent="0.25">
      <c r="A950" s="12"/>
      <c r="B950" s="5"/>
      <c r="C950" s="3"/>
      <c r="D950" s="2"/>
      <c r="E950" s="2"/>
      <c r="F950" s="2"/>
      <c r="G950" s="2"/>
      <c r="H950" s="2"/>
      <c r="I950" s="2"/>
      <c r="J950" s="2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1:20" ht="13.2" x14ac:dyDescent="0.25">
      <c r="A951" s="12"/>
      <c r="B951" s="5"/>
      <c r="C951" s="3"/>
      <c r="D951" s="2"/>
      <c r="E951" s="2"/>
      <c r="F951" s="2"/>
      <c r="G951" s="2"/>
      <c r="H951" s="2"/>
      <c r="I951" s="2"/>
      <c r="J951" s="2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1:20" ht="13.2" x14ac:dyDescent="0.25">
      <c r="A952" s="12"/>
      <c r="B952" s="5"/>
      <c r="C952" s="3"/>
      <c r="D952" s="2"/>
      <c r="E952" s="2"/>
      <c r="F952" s="2"/>
      <c r="G952" s="2"/>
      <c r="H952" s="2"/>
      <c r="I952" s="2"/>
      <c r="J952" s="2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1:20" ht="13.2" x14ac:dyDescent="0.25">
      <c r="A953" s="12"/>
      <c r="B953" s="5"/>
      <c r="C953" s="3"/>
      <c r="D953" s="2"/>
      <c r="E953" s="2"/>
      <c r="F953" s="2"/>
      <c r="G953" s="2"/>
      <c r="H953" s="2"/>
      <c r="I953" s="2"/>
      <c r="J953" s="2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1:20" ht="13.2" x14ac:dyDescent="0.25">
      <c r="A954" s="12"/>
      <c r="B954" s="5"/>
      <c r="C954" s="3"/>
      <c r="D954" s="2"/>
      <c r="E954" s="2"/>
      <c r="F954" s="2"/>
      <c r="G954" s="2"/>
      <c r="H954" s="2"/>
      <c r="I954" s="2"/>
      <c r="J954" s="2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1:20" ht="13.2" x14ac:dyDescent="0.25">
      <c r="A955" s="12"/>
      <c r="B955" s="5"/>
      <c r="C955" s="3"/>
      <c r="D955" s="2"/>
      <c r="E955" s="2"/>
      <c r="F955" s="2"/>
      <c r="G955" s="2"/>
      <c r="H955" s="2"/>
      <c r="I955" s="2"/>
      <c r="J955" s="2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1:20" ht="13.2" x14ac:dyDescent="0.25">
      <c r="A956" s="12"/>
      <c r="B956" s="5"/>
      <c r="C956" s="3"/>
      <c r="D956" s="2"/>
      <c r="E956" s="2"/>
      <c r="F956" s="2"/>
      <c r="G956" s="2"/>
      <c r="H956" s="2"/>
      <c r="I956" s="2"/>
      <c r="J956" s="2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1:20" ht="13.2" x14ac:dyDescent="0.25">
      <c r="A957" s="12"/>
      <c r="B957" s="5"/>
      <c r="C957" s="3"/>
      <c r="D957" s="2"/>
      <c r="E957" s="2"/>
      <c r="F957" s="2"/>
      <c r="G957" s="2"/>
      <c r="H957" s="2"/>
      <c r="I957" s="2"/>
      <c r="J957" s="2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1:20" ht="13.2" x14ac:dyDescent="0.25">
      <c r="A958" s="12"/>
      <c r="B958" s="5"/>
      <c r="C958" s="3"/>
      <c r="D958" s="2"/>
      <c r="E958" s="2"/>
      <c r="F958" s="2"/>
      <c r="G958" s="2"/>
      <c r="H958" s="2"/>
      <c r="I958" s="2"/>
      <c r="J958" s="2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1:20" ht="13.2" x14ac:dyDescent="0.25">
      <c r="A959" s="12"/>
      <c r="B959" s="5"/>
      <c r="C959" s="3"/>
      <c r="D959" s="2"/>
      <c r="E959" s="2"/>
      <c r="F959" s="2"/>
      <c r="G959" s="2"/>
      <c r="H959" s="2"/>
      <c r="I959" s="2"/>
      <c r="J959" s="2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1:20" ht="13.2" x14ac:dyDescent="0.25">
      <c r="A960" s="12"/>
      <c r="B960" s="5"/>
      <c r="C960" s="3"/>
      <c r="D960" s="2"/>
      <c r="E960" s="2"/>
      <c r="F960" s="2"/>
      <c r="G960" s="2"/>
      <c r="H960" s="2"/>
      <c r="I960" s="2"/>
      <c r="J960" s="2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1:20" ht="13.2" x14ac:dyDescent="0.25">
      <c r="A961" s="12"/>
      <c r="B961" s="5"/>
      <c r="C961" s="3"/>
      <c r="D961" s="2"/>
      <c r="E961" s="2"/>
      <c r="F961" s="2"/>
      <c r="G961" s="2"/>
      <c r="H961" s="2"/>
      <c r="I961" s="2"/>
      <c r="J961" s="2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1:20" ht="13.2" x14ac:dyDescent="0.25">
      <c r="A962" s="12"/>
      <c r="B962" s="5"/>
      <c r="C962" s="3"/>
      <c r="D962" s="2"/>
      <c r="E962" s="2"/>
      <c r="F962" s="2"/>
      <c r="G962" s="2"/>
      <c r="H962" s="2"/>
      <c r="I962" s="2"/>
      <c r="J962" s="2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1:20" ht="13.2" x14ac:dyDescent="0.25">
      <c r="A963" s="12"/>
      <c r="B963" s="5"/>
      <c r="C963" s="3"/>
      <c r="D963" s="2"/>
      <c r="E963" s="2"/>
      <c r="F963" s="2"/>
      <c r="G963" s="2"/>
      <c r="H963" s="2"/>
      <c r="I963" s="2"/>
      <c r="J963" s="2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1:20" ht="13.2" x14ac:dyDescent="0.25">
      <c r="A964" s="12"/>
      <c r="B964" s="5"/>
      <c r="C964" s="3"/>
      <c r="D964" s="2"/>
      <c r="E964" s="2"/>
      <c r="F964" s="2"/>
      <c r="G964" s="2"/>
      <c r="H964" s="2"/>
      <c r="I964" s="2"/>
      <c r="J964" s="2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1:20" ht="13.2" x14ac:dyDescent="0.25">
      <c r="A965" s="12"/>
      <c r="B965" s="5"/>
      <c r="C965" s="3"/>
      <c r="D965" s="2"/>
      <c r="E965" s="2"/>
      <c r="F965" s="2"/>
      <c r="G965" s="2"/>
      <c r="H965" s="2"/>
      <c r="I965" s="2"/>
      <c r="J965" s="2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1:20" ht="13.2" x14ac:dyDescent="0.25">
      <c r="A966" s="12"/>
      <c r="B966" s="5"/>
      <c r="C966" s="3"/>
      <c r="D966" s="2"/>
      <c r="E966" s="2"/>
      <c r="F966" s="2"/>
      <c r="G966" s="2"/>
      <c r="H966" s="2"/>
      <c r="I966" s="2"/>
      <c r="J966" s="2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1:20" ht="13.2" x14ac:dyDescent="0.25">
      <c r="A967" s="12"/>
      <c r="B967" s="5"/>
      <c r="C967" s="3"/>
      <c r="D967" s="2"/>
      <c r="E967" s="2"/>
      <c r="F967" s="2"/>
      <c r="G967" s="2"/>
      <c r="H967" s="2"/>
      <c r="I967" s="2"/>
      <c r="J967" s="2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1:20" ht="13.2" x14ac:dyDescent="0.25">
      <c r="A968" s="12"/>
      <c r="B968" s="5"/>
      <c r="C968" s="3"/>
      <c r="D968" s="2"/>
      <c r="E968" s="2"/>
      <c r="F968" s="2"/>
      <c r="G968" s="2"/>
      <c r="H968" s="2"/>
      <c r="I968" s="2"/>
      <c r="J968" s="2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1:20" ht="13.2" x14ac:dyDescent="0.25">
      <c r="A969" s="12"/>
      <c r="B969" s="5"/>
      <c r="C969" s="3"/>
      <c r="D969" s="2"/>
      <c r="E969" s="2"/>
      <c r="F969" s="2"/>
      <c r="G969" s="2"/>
      <c r="H969" s="2"/>
      <c r="I969" s="2"/>
      <c r="J969" s="2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1:20" ht="13.2" x14ac:dyDescent="0.25">
      <c r="A970" s="12"/>
      <c r="B970" s="5"/>
      <c r="C970" s="3"/>
      <c r="D970" s="2"/>
      <c r="E970" s="2"/>
      <c r="F970" s="2"/>
      <c r="G970" s="2"/>
      <c r="H970" s="2"/>
      <c r="I970" s="2"/>
      <c r="J970" s="2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1:20" ht="13.2" x14ac:dyDescent="0.25">
      <c r="A971" s="12"/>
      <c r="B971" s="5"/>
      <c r="C971" s="3"/>
      <c r="D971" s="2"/>
      <c r="E971" s="2"/>
      <c r="F971" s="2"/>
      <c r="G971" s="2"/>
      <c r="H971" s="2"/>
      <c r="I971" s="2"/>
      <c r="J971" s="2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1:20" ht="13.2" x14ac:dyDescent="0.25">
      <c r="A972" s="12"/>
      <c r="B972" s="5"/>
      <c r="C972" s="3"/>
      <c r="D972" s="2"/>
      <c r="E972" s="2"/>
      <c r="F972" s="2"/>
      <c r="G972" s="2"/>
      <c r="H972" s="2"/>
      <c r="I972" s="2"/>
      <c r="J972" s="2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1:20" ht="13.2" x14ac:dyDescent="0.25">
      <c r="A973" s="12"/>
      <c r="B973" s="5"/>
      <c r="C973" s="3"/>
      <c r="D973" s="2"/>
      <c r="E973" s="2"/>
      <c r="F973" s="2"/>
      <c r="G973" s="2"/>
      <c r="H973" s="2"/>
      <c r="I973" s="2"/>
      <c r="J973" s="2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1:20" ht="13.2" x14ac:dyDescent="0.25">
      <c r="A974" s="12"/>
      <c r="B974" s="5"/>
      <c r="C974" s="3"/>
      <c r="D974" s="2"/>
      <c r="E974" s="2"/>
      <c r="F974" s="2"/>
      <c r="G974" s="2"/>
      <c r="H974" s="2"/>
      <c r="I974" s="2"/>
      <c r="J974" s="2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1:20" ht="13.2" x14ac:dyDescent="0.25">
      <c r="A975" s="12"/>
      <c r="B975" s="5"/>
      <c r="C975" s="3"/>
      <c r="D975" s="2"/>
      <c r="E975" s="2"/>
      <c r="F975" s="2"/>
      <c r="G975" s="2"/>
      <c r="H975" s="2"/>
      <c r="I975" s="2"/>
      <c r="J975" s="2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1:20" ht="13.2" x14ac:dyDescent="0.25">
      <c r="A976" s="12"/>
      <c r="B976" s="5"/>
      <c r="C976" s="3"/>
      <c r="D976" s="2"/>
      <c r="E976" s="2"/>
      <c r="F976" s="2"/>
      <c r="G976" s="2"/>
      <c r="H976" s="2"/>
      <c r="I976" s="2"/>
      <c r="J976" s="2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1:20" ht="13.2" x14ac:dyDescent="0.25">
      <c r="A977" s="12"/>
      <c r="B977" s="5"/>
      <c r="C977" s="3"/>
      <c r="D977" s="2"/>
      <c r="E977" s="2"/>
      <c r="F977" s="2"/>
      <c r="G977" s="2"/>
      <c r="H977" s="2"/>
      <c r="I977" s="2"/>
      <c r="J977" s="2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1:20" ht="13.2" x14ac:dyDescent="0.25">
      <c r="A978" s="12"/>
      <c r="B978" s="5"/>
      <c r="C978" s="3"/>
      <c r="D978" s="2"/>
      <c r="E978" s="2"/>
      <c r="F978" s="2"/>
      <c r="G978" s="2"/>
      <c r="H978" s="2"/>
      <c r="I978" s="2"/>
      <c r="J978" s="2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1:20" ht="13.2" x14ac:dyDescent="0.25">
      <c r="A979" s="12"/>
      <c r="B979" s="5"/>
      <c r="C979" s="3"/>
      <c r="D979" s="2"/>
      <c r="E979" s="2"/>
      <c r="F979" s="2"/>
      <c r="G979" s="2"/>
      <c r="H979" s="2"/>
      <c r="I979" s="2"/>
      <c r="J979" s="2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1:20" ht="13.2" x14ac:dyDescent="0.25">
      <c r="A980" s="12"/>
      <c r="B980" s="5"/>
      <c r="C980" s="3"/>
      <c r="D980" s="2"/>
      <c r="E980" s="2"/>
      <c r="F980" s="2"/>
      <c r="G980" s="2"/>
      <c r="H980" s="2"/>
      <c r="I980" s="2"/>
      <c r="J980" s="2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1:20" ht="13.2" x14ac:dyDescent="0.25">
      <c r="A981" s="12"/>
      <c r="B981" s="5"/>
      <c r="C981" s="3"/>
      <c r="D981" s="2"/>
      <c r="E981" s="2"/>
      <c r="F981" s="2"/>
      <c r="G981" s="2"/>
      <c r="H981" s="2"/>
      <c r="I981" s="2"/>
      <c r="J981" s="2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1:20" ht="13.2" x14ac:dyDescent="0.25">
      <c r="A982" s="12"/>
      <c r="B982" s="5"/>
      <c r="C982" s="3"/>
      <c r="D982" s="2"/>
      <c r="E982" s="2"/>
      <c r="F982" s="2"/>
      <c r="G982" s="2"/>
      <c r="H982" s="2"/>
      <c r="I982" s="2"/>
      <c r="J982" s="2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1:20" ht="13.2" x14ac:dyDescent="0.25">
      <c r="A983" s="12"/>
      <c r="B983" s="5"/>
      <c r="C983" s="3"/>
      <c r="D983" s="2"/>
      <c r="E983" s="2"/>
      <c r="F983" s="2"/>
      <c r="G983" s="2"/>
      <c r="H983" s="2"/>
      <c r="I983" s="2"/>
      <c r="J983" s="2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1:20" ht="13.2" x14ac:dyDescent="0.25">
      <c r="A984" s="12"/>
      <c r="B984" s="5"/>
      <c r="C984" s="3"/>
      <c r="D984" s="2"/>
      <c r="E984" s="2"/>
      <c r="F984" s="2"/>
      <c r="G984" s="2"/>
      <c r="H984" s="2"/>
      <c r="I984" s="2"/>
      <c r="J984" s="2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1:20" ht="13.2" x14ac:dyDescent="0.25">
      <c r="A985" s="12"/>
      <c r="B985" s="5"/>
      <c r="C985" s="3"/>
      <c r="D985" s="2"/>
      <c r="E985" s="2"/>
      <c r="F985" s="2"/>
      <c r="G985" s="2"/>
      <c r="H985" s="2"/>
      <c r="I985" s="2"/>
      <c r="J985" s="2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1:20" ht="13.2" x14ac:dyDescent="0.25">
      <c r="A986" s="12"/>
      <c r="B986" s="5"/>
      <c r="C986" s="3"/>
      <c r="D986" s="2"/>
      <c r="E986" s="2"/>
      <c r="F986" s="2"/>
      <c r="G986" s="2"/>
      <c r="H986" s="2"/>
      <c r="I986" s="2"/>
      <c r="J986" s="2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1:20" ht="13.2" x14ac:dyDescent="0.25">
      <c r="A987" s="12"/>
      <c r="B987" s="5"/>
      <c r="C987" s="3"/>
      <c r="D987" s="2"/>
      <c r="E987" s="2"/>
      <c r="F987" s="2"/>
      <c r="G987" s="2"/>
      <c r="H987" s="2"/>
      <c r="I987" s="2"/>
      <c r="J987" s="2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1:20" ht="13.2" x14ac:dyDescent="0.25">
      <c r="A988" s="12"/>
      <c r="B988" s="5"/>
      <c r="C988" s="3"/>
      <c r="D988" s="2"/>
      <c r="E988" s="2"/>
      <c r="F988" s="2"/>
      <c r="G988" s="2"/>
      <c r="H988" s="2"/>
      <c r="I988" s="2"/>
      <c r="J988" s="2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1:20" ht="13.2" x14ac:dyDescent="0.25">
      <c r="A989" s="12"/>
      <c r="B989" s="5"/>
      <c r="C989" s="3"/>
      <c r="D989" s="2"/>
      <c r="E989" s="2"/>
      <c r="F989" s="2"/>
      <c r="G989" s="2"/>
      <c r="H989" s="2"/>
      <c r="I989" s="2"/>
      <c r="J989" s="2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1:20" ht="13.2" x14ac:dyDescent="0.25">
      <c r="A990" s="12"/>
      <c r="B990" s="5"/>
      <c r="C990" s="3"/>
      <c r="D990" s="2"/>
      <c r="E990" s="2"/>
      <c r="F990" s="2"/>
      <c r="G990" s="2"/>
      <c r="H990" s="2"/>
      <c r="I990" s="2"/>
      <c r="J990" s="2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1:20" ht="13.2" x14ac:dyDescent="0.25">
      <c r="A991" s="12"/>
      <c r="B991" s="5"/>
      <c r="C991" s="3"/>
      <c r="D991" s="2"/>
      <c r="E991" s="2"/>
      <c r="F991" s="2"/>
      <c r="G991" s="2"/>
      <c r="H991" s="2"/>
      <c r="I991" s="2"/>
      <c r="J991" s="2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1:20" ht="13.2" x14ac:dyDescent="0.25">
      <c r="A992" s="12"/>
      <c r="B992" s="5"/>
      <c r="C992" s="3"/>
      <c r="D992" s="2"/>
      <c r="E992" s="2"/>
      <c r="F992" s="2"/>
      <c r="G992" s="2"/>
      <c r="H992" s="2"/>
      <c r="I992" s="2"/>
      <c r="J992" s="2"/>
      <c r="K992" s="5"/>
      <c r="L992" s="5"/>
      <c r="M992" s="5"/>
      <c r="N992" s="5"/>
      <c r="O992" s="5"/>
      <c r="P992" s="5"/>
      <c r="Q992" s="5"/>
      <c r="R992" s="5"/>
      <c r="S992" s="5"/>
      <c r="T992" s="5"/>
    </row>
    <row r="993" spans="1:20" ht="13.2" x14ac:dyDescent="0.25">
      <c r="A993" s="12"/>
      <c r="B993" s="5"/>
      <c r="C993" s="3"/>
      <c r="D993" s="2"/>
      <c r="E993" s="2"/>
      <c r="F993" s="2"/>
      <c r="G993" s="2"/>
      <c r="H993" s="2"/>
      <c r="I993" s="2"/>
      <c r="J993" s="2"/>
      <c r="K993" s="5"/>
      <c r="L993" s="5"/>
      <c r="M993" s="5"/>
      <c r="N993" s="5"/>
      <c r="O993" s="5"/>
      <c r="P993" s="5"/>
      <c r="Q993" s="5"/>
      <c r="R993" s="5"/>
      <c r="S993" s="5"/>
      <c r="T993" s="5"/>
    </row>
    <row r="994" spans="1:20" ht="13.2" x14ac:dyDescent="0.25">
      <c r="A994" s="12"/>
      <c r="B994" s="5"/>
      <c r="C994" s="3"/>
      <c r="D994" s="2"/>
      <c r="E994" s="2"/>
      <c r="F994" s="2"/>
      <c r="G994" s="2"/>
      <c r="H994" s="2"/>
      <c r="I994" s="2"/>
      <c r="J994" s="2"/>
      <c r="K994" s="5"/>
      <c r="L994" s="5"/>
      <c r="M994" s="5"/>
      <c r="N994" s="5"/>
      <c r="O994" s="5"/>
      <c r="P994" s="5"/>
      <c r="Q994" s="5"/>
      <c r="R994" s="5"/>
      <c r="S994" s="5"/>
      <c r="T994" s="5"/>
    </row>
    <row r="995" spans="1:20" ht="13.2" x14ac:dyDescent="0.25">
      <c r="A995" s="12"/>
      <c r="B995" s="5"/>
      <c r="C995" s="3"/>
      <c r="D995" s="2"/>
      <c r="E995" s="2"/>
      <c r="F995" s="2"/>
      <c r="G995" s="2"/>
      <c r="H995" s="2"/>
      <c r="I995" s="2"/>
      <c r="J995" s="2"/>
      <c r="K995" s="5"/>
      <c r="L995" s="5"/>
      <c r="M995" s="5"/>
      <c r="N995" s="5"/>
      <c r="O995" s="5"/>
      <c r="P995" s="5"/>
      <c r="Q995" s="5"/>
      <c r="R995" s="5"/>
      <c r="S995" s="5"/>
      <c r="T995" s="5"/>
    </row>
    <row r="996" spans="1:20" ht="13.2" x14ac:dyDescent="0.25">
      <c r="A996" s="12"/>
      <c r="B996" s="5"/>
      <c r="C996" s="3"/>
      <c r="D996" s="2"/>
      <c r="E996" s="2"/>
      <c r="F996" s="2"/>
      <c r="G996" s="2"/>
      <c r="H996" s="2"/>
      <c r="I996" s="2"/>
      <c r="J996" s="2"/>
      <c r="K996" s="5"/>
      <c r="L996" s="5"/>
      <c r="M996" s="5"/>
      <c r="N996" s="5"/>
      <c r="O996" s="5"/>
      <c r="P996" s="5"/>
      <c r="Q996" s="5"/>
      <c r="R996" s="5"/>
      <c r="S996" s="5"/>
      <c r="T996" s="5"/>
    </row>
    <row r="997" spans="1:20" ht="13.2" x14ac:dyDescent="0.25">
      <c r="A997" s="12"/>
      <c r="B997" s="5"/>
      <c r="C997" s="3"/>
      <c r="D997" s="2"/>
      <c r="E997" s="2"/>
      <c r="F997" s="2"/>
      <c r="G997" s="2"/>
      <c r="H997" s="2"/>
      <c r="I997" s="2"/>
      <c r="J997" s="2"/>
      <c r="K997" s="5"/>
      <c r="L997" s="5"/>
      <c r="M997" s="5"/>
      <c r="N997" s="5"/>
      <c r="O997" s="5"/>
      <c r="P997" s="5"/>
      <c r="Q997" s="5"/>
      <c r="R997" s="5"/>
      <c r="S997" s="5"/>
      <c r="T997" s="5"/>
    </row>
    <row r="998" spans="1:20" ht="13.2" x14ac:dyDescent="0.25">
      <c r="A998" s="12"/>
      <c r="B998" s="5"/>
      <c r="C998" s="3"/>
      <c r="D998" s="2"/>
      <c r="E998" s="2"/>
      <c r="F998" s="2"/>
      <c r="G998" s="2"/>
      <c r="H998" s="2"/>
      <c r="I998" s="2"/>
      <c r="J998" s="2"/>
      <c r="K998" s="5"/>
      <c r="L998" s="5"/>
      <c r="M998" s="5"/>
      <c r="N998" s="5"/>
      <c r="O998" s="5"/>
      <c r="P998" s="5"/>
      <c r="Q998" s="5"/>
      <c r="R998" s="5"/>
      <c r="S998" s="5"/>
      <c r="T998" s="5"/>
    </row>
    <row r="999" spans="1:20" ht="13.2" x14ac:dyDescent="0.25">
      <c r="A999" s="12"/>
      <c r="B999" s="5"/>
      <c r="C999" s="3"/>
      <c r="D999" s="2"/>
      <c r="E999" s="2"/>
      <c r="F999" s="2"/>
      <c r="G999" s="2"/>
      <c r="H999" s="2"/>
      <c r="I999" s="2"/>
      <c r="J999" s="2"/>
      <c r="K999" s="5"/>
      <c r="L999" s="5"/>
      <c r="M999" s="5"/>
      <c r="N999" s="5"/>
      <c r="O999" s="5"/>
      <c r="P999" s="5"/>
      <c r="Q999" s="5"/>
      <c r="R999" s="5"/>
      <c r="S999" s="5"/>
      <c r="T999" s="5"/>
    </row>
    <row r="1000" spans="1:20" ht="13.2" x14ac:dyDescent="0.25">
      <c r="A1000" s="12"/>
      <c r="B1000" s="5"/>
      <c r="C1000" s="3"/>
      <c r="D1000" s="2"/>
      <c r="E1000" s="2"/>
      <c r="F1000" s="2"/>
      <c r="G1000" s="2"/>
      <c r="H1000" s="2"/>
      <c r="I1000" s="2"/>
      <c r="J1000" s="2"/>
      <c r="K1000" s="5"/>
      <c r="L1000" s="5"/>
      <c r="M1000" s="5"/>
      <c r="N1000" s="5"/>
      <c r="O1000" s="5"/>
      <c r="P1000" s="5"/>
      <c r="Q1000" s="5"/>
      <c r="R1000" s="5"/>
      <c r="S1000" s="5"/>
      <c r="T1000" s="5"/>
    </row>
  </sheetData>
  <mergeCells count="3">
    <mergeCell ref="C3:L3"/>
    <mergeCell ref="M3:P3"/>
    <mergeCell ref="Q3:T3"/>
  </mergeCells>
  <pageMargins left="0.7" right="0.7" top="0.75" bottom="0.75" header="0.3" footer="0.3"/>
  <pageSetup scale="72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06"/>
  <sheetViews>
    <sheetView zoomScaleNormal="100" workbookViewId="0">
      <pane ySplit="4" topLeftCell="A5" activePane="bottomLeft" state="frozen"/>
      <selection pane="bottomLeft" activeCell="A69" sqref="A69"/>
    </sheetView>
  </sheetViews>
  <sheetFormatPr defaultColWidth="17.33203125" defaultRowHeight="15" customHeight="1" x14ac:dyDescent="0.25"/>
  <cols>
    <col min="1" max="1" width="26.109375" customWidth="1"/>
    <col min="2" max="2" width="6.77734375" customWidth="1"/>
    <col min="3" max="3" width="14.109375" customWidth="1"/>
    <col min="4" max="4" width="5.77734375" customWidth="1"/>
    <col min="5" max="5" width="6.77734375" customWidth="1"/>
    <col min="6" max="6" width="12.77734375" customWidth="1"/>
    <col min="7" max="7" width="5.77734375" customWidth="1"/>
    <col min="8" max="8" width="7.6640625" customWidth="1"/>
    <col min="9" max="9" width="11.6640625" customWidth="1"/>
    <col min="10" max="10" width="5.77734375" customWidth="1"/>
    <col min="11" max="11" width="7.6640625" customWidth="1"/>
    <col min="12" max="14" width="6.77734375" customWidth="1"/>
    <col min="15" max="16" width="7.77734375" customWidth="1"/>
    <col min="17" max="18" width="6.77734375" customWidth="1"/>
    <col min="19" max="20" width="7.77734375" customWidth="1"/>
  </cols>
  <sheetData>
    <row r="1" spans="1:20" ht="20.25" customHeight="1" x14ac:dyDescent="0.4">
      <c r="A1" s="137" t="s">
        <v>626</v>
      </c>
      <c r="B1" s="2"/>
      <c r="C1" s="3"/>
      <c r="D1" s="2"/>
      <c r="E1" s="2"/>
      <c r="F1" s="3"/>
      <c r="G1" s="2"/>
      <c r="H1" s="2"/>
      <c r="I1" s="3"/>
      <c r="J1" s="2"/>
      <c r="K1" s="2"/>
      <c r="L1" s="5"/>
      <c r="M1" s="2"/>
      <c r="N1" s="2"/>
      <c r="O1" s="5"/>
      <c r="P1" s="5"/>
      <c r="Q1" s="2"/>
      <c r="R1" s="2"/>
      <c r="S1" s="5"/>
      <c r="T1" s="5"/>
    </row>
    <row r="2" spans="1:20" ht="15" customHeight="1" x14ac:dyDescent="0.4">
      <c r="A2" s="13"/>
      <c r="B2" s="2"/>
      <c r="C2" s="3"/>
      <c r="D2" s="2"/>
      <c r="E2" s="2"/>
      <c r="F2" s="3"/>
      <c r="G2" s="2"/>
      <c r="H2" s="2"/>
      <c r="I2" s="3"/>
      <c r="J2" s="2"/>
      <c r="K2" s="2"/>
      <c r="L2" s="5"/>
      <c r="M2" s="2"/>
      <c r="N2" s="2"/>
      <c r="O2" s="5"/>
      <c r="P2" s="5"/>
      <c r="Q2" s="2"/>
      <c r="R2" s="2"/>
      <c r="S2" s="5"/>
      <c r="T2" s="5"/>
    </row>
    <row r="3" spans="1:20" ht="15.6" x14ac:dyDescent="0.3">
      <c r="A3" s="194"/>
      <c r="B3" s="195"/>
      <c r="C3" s="403" t="s">
        <v>544</v>
      </c>
      <c r="D3" s="243"/>
      <c r="E3" s="243"/>
      <c r="F3" s="243"/>
      <c r="G3" s="243"/>
      <c r="H3" s="243"/>
      <c r="I3" s="243"/>
      <c r="J3" s="243"/>
      <c r="K3" s="243"/>
      <c r="L3" s="244"/>
      <c r="M3" s="267" t="s">
        <v>513</v>
      </c>
      <c r="N3" s="268"/>
      <c r="O3" s="268"/>
      <c r="P3" s="269"/>
      <c r="Q3" s="404" t="s">
        <v>514</v>
      </c>
      <c r="R3" s="405"/>
      <c r="S3" s="405"/>
      <c r="T3" s="406"/>
    </row>
    <row r="4" spans="1:20" ht="47.4" thickBot="1" x14ac:dyDescent="0.35">
      <c r="A4" s="265" t="s">
        <v>1</v>
      </c>
      <c r="B4" s="266" t="s">
        <v>4</v>
      </c>
      <c r="C4" s="179" t="s">
        <v>2</v>
      </c>
      <c r="D4" s="180" t="s">
        <v>3</v>
      </c>
      <c r="E4" s="181" t="s">
        <v>4</v>
      </c>
      <c r="F4" s="201" t="s">
        <v>5</v>
      </c>
      <c r="G4" s="202" t="s">
        <v>3</v>
      </c>
      <c r="H4" s="203" t="s">
        <v>4</v>
      </c>
      <c r="I4" s="182" t="s">
        <v>6</v>
      </c>
      <c r="J4" s="180" t="s">
        <v>3</v>
      </c>
      <c r="K4" s="181" t="s">
        <v>4</v>
      </c>
      <c r="L4" s="407" t="s">
        <v>0</v>
      </c>
      <c r="M4" s="270" t="s">
        <v>512</v>
      </c>
      <c r="N4" s="271" t="s">
        <v>515</v>
      </c>
      <c r="O4" s="272" t="s">
        <v>509</v>
      </c>
      <c r="P4" s="273" t="s">
        <v>510</v>
      </c>
      <c r="Q4" s="196" t="s">
        <v>512</v>
      </c>
      <c r="R4" s="197" t="s">
        <v>515</v>
      </c>
      <c r="S4" s="198" t="s">
        <v>509</v>
      </c>
      <c r="T4" s="199" t="s">
        <v>510</v>
      </c>
    </row>
    <row r="5" spans="1:20" ht="15.6" x14ac:dyDescent="0.3">
      <c r="A5" s="402" t="s">
        <v>260</v>
      </c>
      <c r="B5" s="166"/>
      <c r="C5" s="167"/>
      <c r="D5" s="168"/>
      <c r="E5" s="169"/>
      <c r="F5" s="204"/>
      <c r="G5" s="168"/>
      <c r="H5" s="171"/>
      <c r="I5" s="200"/>
      <c r="J5" s="168"/>
      <c r="K5" s="169"/>
      <c r="L5" s="205"/>
      <c r="M5" s="175"/>
      <c r="N5" s="168"/>
      <c r="O5" s="176"/>
      <c r="P5" s="177"/>
      <c r="Q5" s="178"/>
      <c r="R5" s="168"/>
      <c r="S5" s="176"/>
      <c r="T5" s="174"/>
    </row>
    <row r="6" spans="1:20" ht="15.75" customHeight="1" x14ac:dyDescent="0.3">
      <c r="A6" s="366" t="s">
        <v>261</v>
      </c>
      <c r="B6" s="408" t="s">
        <v>605</v>
      </c>
      <c r="C6" s="409"/>
      <c r="D6" s="332"/>
      <c r="E6" s="329"/>
      <c r="F6" s="328"/>
      <c r="G6" s="332"/>
      <c r="H6" s="336"/>
      <c r="I6" s="318"/>
      <c r="J6" s="332"/>
      <c r="K6" s="329"/>
      <c r="L6" s="410"/>
      <c r="M6" s="352"/>
      <c r="N6" s="319"/>
      <c r="O6" s="319"/>
      <c r="P6" s="330"/>
      <c r="Q6" s="353"/>
      <c r="R6" s="319"/>
      <c r="S6" s="319"/>
      <c r="T6" s="331"/>
    </row>
    <row r="7" spans="1:20" ht="15.75" customHeight="1" x14ac:dyDescent="0.25">
      <c r="A7" s="58" t="s">
        <v>95</v>
      </c>
      <c r="B7" s="164">
        <f>VLOOKUP(A7,[1]Items!$A$4:$B$282, 2,0)</f>
        <v>1</v>
      </c>
      <c r="C7" s="52"/>
      <c r="D7" s="37"/>
      <c r="E7" s="59"/>
      <c r="F7" s="64"/>
      <c r="G7" s="37"/>
      <c r="H7" s="66"/>
      <c r="I7" s="61"/>
      <c r="J7" s="37"/>
      <c r="K7" s="59"/>
      <c r="L7" s="206">
        <f>D7*E7+G7*H7+J7*K7</f>
        <v>0</v>
      </c>
      <c r="M7" s="79">
        <v>3</v>
      </c>
      <c r="N7" s="36">
        <f>B7*M7</f>
        <v>3</v>
      </c>
      <c r="O7" s="36">
        <f>N7-L7</f>
        <v>3</v>
      </c>
      <c r="P7" s="72">
        <f>O7/M7</f>
        <v>1</v>
      </c>
      <c r="Q7" s="48">
        <v>4</v>
      </c>
      <c r="R7" s="36">
        <f>Q7*B7</f>
        <v>4</v>
      </c>
      <c r="S7" s="36">
        <f>R7-L7</f>
        <v>4</v>
      </c>
      <c r="T7" s="45">
        <f>S7/Q7</f>
        <v>1</v>
      </c>
    </row>
    <row r="8" spans="1:20" ht="15.6" x14ac:dyDescent="0.3">
      <c r="A8" s="366" t="s">
        <v>262</v>
      </c>
      <c r="B8" s="408" t="s">
        <v>605</v>
      </c>
      <c r="C8" s="409"/>
      <c r="D8" s="332"/>
      <c r="E8" s="329"/>
      <c r="F8" s="328"/>
      <c r="G8" s="332"/>
      <c r="H8" s="336"/>
      <c r="I8" s="318"/>
      <c r="J8" s="332"/>
      <c r="K8" s="329"/>
      <c r="L8" s="410"/>
      <c r="M8" s="352"/>
      <c r="N8" s="319"/>
      <c r="O8" s="319"/>
      <c r="P8" s="330"/>
      <c r="Q8" s="353"/>
      <c r="R8" s="319"/>
      <c r="S8" s="319"/>
      <c r="T8" s="331"/>
    </row>
    <row r="9" spans="1:20" ht="15.75" customHeight="1" x14ac:dyDescent="0.25">
      <c r="A9" s="58" t="s">
        <v>263</v>
      </c>
      <c r="B9" s="164">
        <f>VLOOKUP(A9,[1]Items!$A$4:$B$282, 2,0)</f>
        <v>4</v>
      </c>
      <c r="C9" s="52"/>
      <c r="D9" s="37"/>
      <c r="E9" s="59"/>
      <c r="F9" s="64"/>
      <c r="G9" s="37"/>
      <c r="H9" s="66"/>
      <c r="I9" s="61"/>
      <c r="J9" s="37"/>
      <c r="K9" s="59"/>
      <c r="L9" s="206">
        <f>D9*E9+G9*H9+J9*K9</f>
        <v>0</v>
      </c>
      <c r="M9" s="79">
        <v>1</v>
      </c>
      <c r="N9" s="36">
        <f>B9*M9</f>
        <v>4</v>
      </c>
      <c r="O9" s="36">
        <f>N9-L9</f>
        <v>4</v>
      </c>
      <c r="P9" s="72">
        <f>O9/M9</f>
        <v>4</v>
      </c>
      <c r="Q9" s="48">
        <v>2</v>
      </c>
      <c r="R9" s="36">
        <f>Q9*B9</f>
        <v>8</v>
      </c>
      <c r="S9" s="36">
        <f>R9-L9</f>
        <v>8</v>
      </c>
      <c r="T9" s="45">
        <f>S9/Q9</f>
        <v>4</v>
      </c>
    </row>
    <row r="10" spans="1:20" ht="15.75" customHeight="1" x14ac:dyDescent="0.3">
      <c r="A10" s="366" t="s">
        <v>264</v>
      </c>
      <c r="B10" s="408" t="s">
        <v>619</v>
      </c>
      <c r="C10" s="411"/>
      <c r="D10" s="319"/>
      <c r="E10" s="329"/>
      <c r="F10" s="328"/>
      <c r="G10" s="319"/>
      <c r="H10" s="322"/>
      <c r="I10" s="318"/>
      <c r="J10" s="319"/>
      <c r="K10" s="320"/>
      <c r="L10" s="410"/>
      <c r="M10" s="325"/>
      <c r="N10" s="319"/>
      <c r="O10" s="319"/>
      <c r="P10" s="330"/>
      <c r="Q10" s="326"/>
      <c r="R10" s="319"/>
      <c r="S10" s="319"/>
      <c r="T10" s="331"/>
    </row>
    <row r="11" spans="1:20" ht="30" x14ac:dyDescent="0.25">
      <c r="A11" s="58" t="s">
        <v>95</v>
      </c>
      <c r="B11" s="164">
        <f>VLOOKUP(A11,[1]Items!$A$4:$B$282, 2,0)</f>
        <v>1</v>
      </c>
      <c r="C11" s="55" t="s">
        <v>209</v>
      </c>
      <c r="D11" s="36">
        <v>1</v>
      </c>
      <c r="E11" s="59">
        <f>VLOOKUP(C11,[1]Items!$A$4:$B$282, 2,0)</f>
        <v>1</v>
      </c>
      <c r="F11" s="64"/>
      <c r="G11" s="36"/>
      <c r="H11" s="85"/>
      <c r="I11" s="61"/>
      <c r="J11" s="36"/>
      <c r="K11" s="70"/>
      <c r="L11" s="206">
        <f t="shared" ref="L11:L12" si="0">D11*E11+G11*H11+J11*K11</f>
        <v>1</v>
      </c>
      <c r="M11" s="77">
        <v>3</v>
      </c>
      <c r="N11" s="36">
        <f>B11*M11</f>
        <v>3</v>
      </c>
      <c r="O11" s="36">
        <f>N11-L11</f>
        <v>2</v>
      </c>
      <c r="P11" s="72">
        <f>O11/M11</f>
        <v>0.66666666666666663</v>
      </c>
      <c r="Q11" s="44">
        <v>4</v>
      </c>
      <c r="R11" s="36">
        <f>Q11*B11</f>
        <v>4</v>
      </c>
      <c r="S11" s="36">
        <f>R11-L11</f>
        <v>3</v>
      </c>
      <c r="T11" s="45">
        <f>S11/Q11</f>
        <v>0.75</v>
      </c>
    </row>
    <row r="12" spans="1:20" ht="30" x14ac:dyDescent="0.25">
      <c r="A12" s="58" t="s">
        <v>263</v>
      </c>
      <c r="B12" s="164">
        <f>VLOOKUP(A12,[1]Items!$A$4:$B$282, 2,0)</f>
        <v>4</v>
      </c>
      <c r="C12" s="55" t="s">
        <v>209</v>
      </c>
      <c r="D12" s="36">
        <v>1</v>
      </c>
      <c r="E12" s="59">
        <f>VLOOKUP(C12,[1]Items!$A$4:$B$282, 2,0)</f>
        <v>1</v>
      </c>
      <c r="F12" s="64"/>
      <c r="G12" s="36"/>
      <c r="H12" s="85"/>
      <c r="I12" s="61"/>
      <c r="J12" s="36"/>
      <c r="K12" s="70"/>
      <c r="L12" s="206">
        <f t="shared" si="0"/>
        <v>1</v>
      </c>
      <c r="M12" s="77">
        <v>1</v>
      </c>
      <c r="N12" s="36">
        <f>B12*M12</f>
        <v>4</v>
      </c>
      <c r="O12" s="36">
        <f>N12-L12</f>
        <v>3</v>
      </c>
      <c r="P12" s="72">
        <f>O12/M12</f>
        <v>3</v>
      </c>
      <c r="Q12" s="44">
        <v>2</v>
      </c>
      <c r="R12" s="36">
        <f>Q12*B12</f>
        <v>8</v>
      </c>
      <c r="S12" s="36">
        <f>R12-L12</f>
        <v>7</v>
      </c>
      <c r="T12" s="45">
        <f>S12/Q12</f>
        <v>3.5</v>
      </c>
    </row>
    <row r="13" spans="1:20" ht="15.6" x14ac:dyDescent="0.3">
      <c r="A13" s="220" t="s">
        <v>613</v>
      </c>
      <c r="B13" s="31"/>
      <c r="C13" s="50"/>
      <c r="D13" s="34"/>
      <c r="E13" s="40"/>
      <c r="F13" s="62"/>
      <c r="G13" s="34"/>
      <c r="H13" s="63"/>
      <c r="I13" s="41"/>
      <c r="J13" s="34"/>
      <c r="K13" s="40"/>
      <c r="L13" s="207"/>
      <c r="M13" s="33"/>
      <c r="N13" s="34"/>
      <c r="O13" s="35"/>
      <c r="P13" s="69"/>
      <c r="Q13" s="42"/>
      <c r="R13" s="34"/>
      <c r="S13" s="35"/>
      <c r="T13" s="43"/>
    </row>
    <row r="14" spans="1:20" ht="15.6" x14ac:dyDescent="0.3">
      <c r="A14" s="316" t="s">
        <v>265</v>
      </c>
      <c r="B14" s="408" t="s">
        <v>620</v>
      </c>
      <c r="C14" s="409"/>
      <c r="D14" s="319"/>
      <c r="E14" s="320"/>
      <c r="F14" s="328"/>
      <c r="G14" s="319"/>
      <c r="H14" s="412"/>
      <c r="I14" s="413"/>
      <c r="J14" s="414"/>
      <c r="K14" s="320"/>
      <c r="L14" s="410"/>
      <c r="M14" s="325"/>
      <c r="N14" s="319"/>
      <c r="O14" s="319"/>
      <c r="P14" s="330"/>
      <c r="Q14" s="326"/>
      <c r="R14" s="319"/>
      <c r="S14" s="319"/>
      <c r="T14" s="331"/>
    </row>
    <row r="15" spans="1:20" x14ac:dyDescent="0.25">
      <c r="A15" s="58" t="s">
        <v>266</v>
      </c>
      <c r="B15" s="164">
        <f>VLOOKUP(A15,[1]Items!$A$4:$B$282, 2,0)</f>
        <v>2</v>
      </c>
      <c r="C15" s="52"/>
      <c r="D15" s="36"/>
      <c r="E15" s="70"/>
      <c r="F15" s="64"/>
      <c r="G15" s="36"/>
      <c r="H15" s="65"/>
      <c r="I15" s="60"/>
      <c r="J15" s="38"/>
      <c r="K15" s="70"/>
      <c r="L15" s="206">
        <f t="shared" ref="L15:L16" si="1">D15*E15+G15*H15+J15*K15</f>
        <v>0</v>
      </c>
      <c r="M15" s="77">
        <v>2</v>
      </c>
      <c r="N15" s="36">
        <f>B15*M15</f>
        <v>4</v>
      </c>
      <c r="O15" s="36">
        <f>N15-L15</f>
        <v>4</v>
      </c>
      <c r="P15" s="72">
        <f>O15/M15</f>
        <v>2</v>
      </c>
      <c r="Q15" s="44">
        <v>3</v>
      </c>
      <c r="R15" s="36">
        <f>Q15*B15</f>
        <v>6</v>
      </c>
      <c r="S15" s="36">
        <f>R15-L15</f>
        <v>6</v>
      </c>
      <c r="T15" s="45">
        <f>S15/Q15</f>
        <v>2</v>
      </c>
    </row>
    <row r="16" spans="1:20" ht="15.75" customHeight="1" x14ac:dyDescent="0.25">
      <c r="A16" s="58" t="s">
        <v>267</v>
      </c>
      <c r="B16" s="164">
        <f>VLOOKUP(A16,[1]Items!$A$4:$B$282, 2,0)</f>
        <v>6</v>
      </c>
      <c r="C16" s="52"/>
      <c r="D16" s="36"/>
      <c r="E16" s="70"/>
      <c r="F16" s="64"/>
      <c r="G16" s="36"/>
      <c r="H16" s="65"/>
      <c r="I16" s="60"/>
      <c r="J16" s="38"/>
      <c r="K16" s="70"/>
      <c r="L16" s="206">
        <f t="shared" si="1"/>
        <v>0</v>
      </c>
      <c r="M16" s="77">
        <v>3</v>
      </c>
      <c r="N16" s="36">
        <f>B16*M16</f>
        <v>18</v>
      </c>
      <c r="O16" s="36">
        <f>N16-L16</f>
        <v>18</v>
      </c>
      <c r="P16" s="72">
        <f>O16/M16</f>
        <v>6</v>
      </c>
      <c r="Q16" s="44">
        <v>4</v>
      </c>
      <c r="R16" s="36">
        <f>Q16*B16</f>
        <v>24</v>
      </c>
      <c r="S16" s="36">
        <f>R16-L16</f>
        <v>24</v>
      </c>
      <c r="T16" s="45">
        <f>S16/Q16</f>
        <v>6</v>
      </c>
    </row>
    <row r="17" spans="1:20" ht="15.75" customHeight="1" x14ac:dyDescent="0.3">
      <c r="A17" s="316" t="s">
        <v>268</v>
      </c>
      <c r="B17" s="408" t="s">
        <v>621</v>
      </c>
      <c r="C17" s="409"/>
      <c r="D17" s="319"/>
      <c r="E17" s="320"/>
      <c r="F17" s="328"/>
      <c r="G17" s="319"/>
      <c r="H17" s="412"/>
      <c r="I17" s="413"/>
      <c r="J17" s="414"/>
      <c r="K17" s="320"/>
      <c r="L17" s="410"/>
      <c r="M17" s="325"/>
      <c r="N17" s="319"/>
      <c r="O17" s="319"/>
      <c r="P17" s="330"/>
      <c r="Q17" s="326"/>
      <c r="R17" s="319"/>
      <c r="S17" s="319"/>
      <c r="T17" s="331"/>
    </row>
    <row r="18" spans="1:20" x14ac:dyDescent="0.25">
      <c r="A18" s="58" t="s">
        <v>269</v>
      </c>
      <c r="B18" s="164">
        <f>VLOOKUP(A18,[1]Items!$A$4:$B$282, 2,0)</f>
        <v>2</v>
      </c>
      <c r="C18" s="52"/>
      <c r="D18" s="36"/>
      <c r="E18" s="70"/>
      <c r="F18" s="64"/>
      <c r="G18" s="36"/>
      <c r="H18" s="65"/>
      <c r="I18" s="60"/>
      <c r="J18" s="38"/>
      <c r="K18" s="70"/>
      <c r="L18" s="206">
        <f t="shared" ref="L18:L19" si="2">D18*E18+G18*H18+J18*K18</f>
        <v>0</v>
      </c>
      <c r="M18" s="77">
        <v>2</v>
      </c>
      <c r="N18" s="36">
        <f>B18*M18</f>
        <v>4</v>
      </c>
      <c r="O18" s="36">
        <f>N18-L18</f>
        <v>4</v>
      </c>
      <c r="P18" s="72">
        <f>O18/M18</f>
        <v>2</v>
      </c>
      <c r="Q18" s="44">
        <v>3</v>
      </c>
      <c r="R18" s="36">
        <f>Q18*B18</f>
        <v>6</v>
      </c>
      <c r="S18" s="36">
        <f>R18-L18</f>
        <v>6</v>
      </c>
      <c r="T18" s="45">
        <f>S18/Q18</f>
        <v>2</v>
      </c>
    </row>
    <row r="19" spans="1:20" ht="15.75" customHeight="1" x14ac:dyDescent="0.25">
      <c r="A19" s="58" t="s">
        <v>271</v>
      </c>
      <c r="B19" s="164">
        <f>VLOOKUP(A19,[1]Items!$A$4:$B$282, 2,0)</f>
        <v>7</v>
      </c>
      <c r="C19" s="52" t="s">
        <v>270</v>
      </c>
      <c r="D19" s="36">
        <v>1</v>
      </c>
      <c r="E19" s="59">
        <f>VLOOKUP(C19,[1]Items!$A$4:$B$282, 2,0)</f>
        <v>3</v>
      </c>
      <c r="F19" s="64"/>
      <c r="G19" s="36"/>
      <c r="H19" s="65"/>
      <c r="I19" s="60"/>
      <c r="J19" s="38"/>
      <c r="K19" s="70"/>
      <c r="L19" s="206">
        <f t="shared" si="2"/>
        <v>3</v>
      </c>
      <c r="M19" s="77">
        <v>2</v>
      </c>
      <c r="N19" s="36">
        <f>B19*M19</f>
        <v>14</v>
      </c>
      <c r="O19" s="36">
        <f>N19-L19</f>
        <v>11</v>
      </c>
      <c r="P19" s="72">
        <f>O19/M19</f>
        <v>5.5</v>
      </c>
      <c r="Q19" s="44">
        <v>3</v>
      </c>
      <c r="R19" s="36">
        <f>Q19*B19</f>
        <v>21</v>
      </c>
      <c r="S19" s="36">
        <f>R19-L19</f>
        <v>18</v>
      </c>
      <c r="T19" s="45">
        <f>S19/Q19</f>
        <v>6</v>
      </c>
    </row>
    <row r="20" spans="1:20" ht="15.75" customHeight="1" x14ac:dyDescent="0.3">
      <c r="A20" s="316" t="s">
        <v>272</v>
      </c>
      <c r="B20" s="408" t="s">
        <v>623</v>
      </c>
      <c r="C20" s="409"/>
      <c r="D20" s="319"/>
      <c r="E20" s="320"/>
      <c r="F20" s="328"/>
      <c r="G20" s="319"/>
      <c r="H20" s="412"/>
      <c r="I20" s="413"/>
      <c r="J20" s="319"/>
      <c r="K20" s="320"/>
      <c r="L20" s="410"/>
      <c r="M20" s="325"/>
      <c r="N20" s="319"/>
      <c r="O20" s="319"/>
      <c r="P20" s="330"/>
      <c r="Q20" s="326"/>
      <c r="R20" s="319"/>
      <c r="S20" s="319"/>
      <c r="T20" s="331"/>
    </row>
    <row r="21" spans="1:20" ht="15.75" customHeight="1" x14ac:dyDescent="0.25">
      <c r="A21" s="58" t="s">
        <v>273</v>
      </c>
      <c r="B21" s="164">
        <f>VLOOKUP(A21,[1]Items!$A$4:$B$282, 2,0)</f>
        <v>2</v>
      </c>
      <c r="C21" s="52"/>
      <c r="D21" s="36"/>
      <c r="E21" s="70"/>
      <c r="F21" s="64"/>
      <c r="G21" s="36"/>
      <c r="H21" s="65"/>
      <c r="I21" s="60"/>
      <c r="J21" s="36"/>
      <c r="K21" s="70"/>
      <c r="L21" s="206">
        <f t="shared" ref="L21:L22" si="3">D21*E21+G21*H21+J21*K21</f>
        <v>0</v>
      </c>
      <c r="M21" s="77">
        <v>2</v>
      </c>
      <c r="N21" s="36">
        <f>B21*M21</f>
        <v>4</v>
      </c>
      <c r="O21" s="36">
        <f>N21-L21</f>
        <v>4</v>
      </c>
      <c r="P21" s="72">
        <f>O21/M21</f>
        <v>2</v>
      </c>
      <c r="Q21" s="44">
        <v>3</v>
      </c>
      <c r="R21" s="36">
        <f>Q21*B21</f>
        <v>6</v>
      </c>
      <c r="S21" s="36">
        <f>R21-L21</f>
        <v>6</v>
      </c>
      <c r="T21" s="45">
        <f>S21/Q21</f>
        <v>2</v>
      </c>
    </row>
    <row r="22" spans="1:20" x14ac:dyDescent="0.25">
      <c r="A22" s="58" t="s">
        <v>134</v>
      </c>
      <c r="B22" s="164">
        <f>VLOOKUP(A22,[1]Items!$A$4:$B$282, 2,0)</f>
        <v>7</v>
      </c>
      <c r="C22" s="52" t="s">
        <v>270</v>
      </c>
      <c r="D22" s="36">
        <v>1</v>
      </c>
      <c r="E22" s="59">
        <f>VLOOKUP(C22,[1]Items!$A$4:$B$282, 2,0)</f>
        <v>3</v>
      </c>
      <c r="F22" s="64"/>
      <c r="G22" s="36"/>
      <c r="H22" s="65"/>
      <c r="I22" s="60"/>
      <c r="J22" s="36"/>
      <c r="K22" s="70"/>
      <c r="L22" s="206">
        <f t="shared" si="3"/>
        <v>3</v>
      </c>
      <c r="M22" s="77">
        <v>2</v>
      </c>
      <c r="N22" s="36">
        <f>B22*M22</f>
        <v>14</v>
      </c>
      <c r="O22" s="36">
        <f>N22-L22</f>
        <v>11</v>
      </c>
      <c r="P22" s="72">
        <f>O22/M22</f>
        <v>5.5</v>
      </c>
      <c r="Q22" s="44">
        <v>3</v>
      </c>
      <c r="R22" s="36">
        <f>Q22*B22</f>
        <v>21</v>
      </c>
      <c r="S22" s="36">
        <f>R22-L22</f>
        <v>18</v>
      </c>
      <c r="T22" s="45">
        <f>S22/Q22</f>
        <v>6</v>
      </c>
    </row>
    <row r="23" spans="1:20" ht="15.75" customHeight="1" x14ac:dyDescent="0.3">
      <c r="A23" s="316" t="s">
        <v>274</v>
      </c>
      <c r="B23" s="408" t="s">
        <v>622</v>
      </c>
      <c r="C23" s="409"/>
      <c r="D23" s="319"/>
      <c r="E23" s="320"/>
      <c r="F23" s="328"/>
      <c r="G23" s="319"/>
      <c r="H23" s="412"/>
      <c r="I23" s="413"/>
      <c r="J23" s="319"/>
      <c r="K23" s="320"/>
      <c r="L23" s="410"/>
      <c r="M23" s="325"/>
      <c r="N23" s="319"/>
      <c r="O23" s="319"/>
      <c r="P23" s="330"/>
      <c r="Q23" s="326"/>
      <c r="R23" s="319"/>
      <c r="S23" s="319"/>
      <c r="T23" s="331"/>
    </row>
    <row r="24" spans="1:20" ht="15.75" customHeight="1" x14ac:dyDescent="0.25">
      <c r="A24" s="58" t="s">
        <v>275</v>
      </c>
      <c r="B24" s="164">
        <f>VLOOKUP(A24,[1]Items!$A$4:$B$282, 2,0)</f>
        <v>7</v>
      </c>
      <c r="C24" s="52"/>
      <c r="D24" s="36"/>
      <c r="E24" s="70"/>
      <c r="F24" s="64"/>
      <c r="G24" s="36"/>
      <c r="H24" s="65"/>
      <c r="I24" s="60"/>
      <c r="J24" s="36"/>
      <c r="K24" s="70"/>
      <c r="L24" s="206">
        <f t="shared" ref="L24:L25" si="4">D24*E24+G24*H24+J24*K24</f>
        <v>0</v>
      </c>
      <c r="M24" s="77">
        <v>1</v>
      </c>
      <c r="N24" s="36">
        <f>B24*M24</f>
        <v>7</v>
      </c>
      <c r="O24" s="36">
        <f>N24-L24</f>
        <v>7</v>
      </c>
      <c r="P24" s="72">
        <f>O24/M24</f>
        <v>7</v>
      </c>
      <c r="Q24" s="44">
        <v>2</v>
      </c>
      <c r="R24" s="36">
        <f>Q24*B24</f>
        <v>14</v>
      </c>
      <c r="S24" s="36">
        <f>R24-L24</f>
        <v>14</v>
      </c>
      <c r="T24" s="45">
        <f>S24/Q24</f>
        <v>7</v>
      </c>
    </row>
    <row r="25" spans="1:20" ht="15.75" customHeight="1" x14ac:dyDescent="0.25">
      <c r="A25" s="58" t="s">
        <v>88</v>
      </c>
      <c r="B25" s="164">
        <f>VLOOKUP(A25,[1]Items!$A$4:$B$282, 2,0)</f>
        <v>1</v>
      </c>
      <c r="C25" s="52"/>
      <c r="D25" s="36"/>
      <c r="E25" s="70"/>
      <c r="F25" s="64"/>
      <c r="G25" s="36"/>
      <c r="H25" s="65"/>
      <c r="I25" s="60"/>
      <c r="J25" s="36"/>
      <c r="K25" s="70"/>
      <c r="L25" s="206">
        <f t="shared" si="4"/>
        <v>0</v>
      </c>
      <c r="M25" s="77">
        <v>3</v>
      </c>
      <c r="N25" s="36">
        <f>B25*M25</f>
        <v>3</v>
      </c>
      <c r="O25" s="36">
        <f>N25-L25</f>
        <v>3</v>
      </c>
      <c r="P25" s="72">
        <f>O25/M25</f>
        <v>1</v>
      </c>
      <c r="Q25" s="44">
        <v>5</v>
      </c>
      <c r="R25" s="36">
        <f>Q25*B25</f>
        <v>5</v>
      </c>
      <c r="S25" s="36">
        <f>R25-L25</f>
        <v>5</v>
      </c>
      <c r="T25" s="45">
        <f>S25/Q25</f>
        <v>1</v>
      </c>
    </row>
    <row r="26" spans="1:20" ht="15.6" x14ac:dyDescent="0.3">
      <c r="A26" s="316" t="s">
        <v>276</v>
      </c>
      <c r="B26" s="408" t="s">
        <v>622</v>
      </c>
      <c r="C26" s="409"/>
      <c r="D26" s="319"/>
      <c r="E26" s="320"/>
      <c r="F26" s="328"/>
      <c r="G26" s="319"/>
      <c r="H26" s="412"/>
      <c r="I26" s="413"/>
      <c r="J26" s="319"/>
      <c r="K26" s="320"/>
      <c r="L26" s="410"/>
      <c r="M26" s="325"/>
      <c r="N26" s="319"/>
      <c r="O26" s="319"/>
      <c r="P26" s="330"/>
      <c r="Q26" s="326"/>
      <c r="R26" s="319"/>
      <c r="S26" s="319"/>
      <c r="T26" s="331"/>
    </row>
    <row r="27" spans="1:20" ht="15.75" customHeight="1" x14ac:dyDescent="0.25">
      <c r="A27" s="58" t="s">
        <v>266</v>
      </c>
      <c r="B27" s="164">
        <f>VLOOKUP(A27,[1]Items!$A$4:$B$282, 2,0)</f>
        <v>2</v>
      </c>
      <c r="C27" s="52"/>
      <c r="D27" s="36"/>
      <c r="E27" s="70"/>
      <c r="F27" s="64"/>
      <c r="G27" s="36"/>
      <c r="H27" s="65"/>
      <c r="I27" s="60"/>
      <c r="J27" s="36"/>
      <c r="K27" s="70"/>
      <c r="L27" s="206">
        <f t="shared" ref="L27:L28" si="5">D27*E27+G27*H27+J27*K27</f>
        <v>0</v>
      </c>
      <c r="M27" s="77">
        <v>2</v>
      </c>
      <c r="N27" s="36">
        <f>B27*M27</f>
        <v>4</v>
      </c>
      <c r="O27" s="36">
        <f>N27-L27</f>
        <v>4</v>
      </c>
      <c r="P27" s="72">
        <f>O27/M27</f>
        <v>2</v>
      </c>
      <c r="Q27" s="44">
        <v>3</v>
      </c>
      <c r="R27" s="36">
        <f>Q27*B27</f>
        <v>6</v>
      </c>
      <c r="S27" s="36">
        <f>R27-L27</f>
        <v>6</v>
      </c>
      <c r="T27" s="45">
        <f>S27/Q27</f>
        <v>2</v>
      </c>
    </row>
    <row r="28" spans="1:20" ht="15.75" customHeight="1" x14ac:dyDescent="0.25">
      <c r="A28" s="58" t="s">
        <v>267</v>
      </c>
      <c r="B28" s="164">
        <f>VLOOKUP(A28,[1]Items!$A$4:$B$282, 2,0)</f>
        <v>6</v>
      </c>
      <c r="C28" s="52"/>
      <c r="D28" s="36"/>
      <c r="E28" s="70"/>
      <c r="F28" s="64"/>
      <c r="G28" s="36"/>
      <c r="H28" s="65"/>
      <c r="I28" s="60"/>
      <c r="J28" s="36"/>
      <c r="K28" s="70"/>
      <c r="L28" s="206">
        <f t="shared" si="5"/>
        <v>0</v>
      </c>
      <c r="M28" s="77">
        <v>3</v>
      </c>
      <c r="N28" s="36">
        <f>B28*M28</f>
        <v>18</v>
      </c>
      <c r="O28" s="36">
        <f>N28-L28</f>
        <v>18</v>
      </c>
      <c r="P28" s="72">
        <f>O28/M28</f>
        <v>6</v>
      </c>
      <c r="Q28" s="44">
        <v>4</v>
      </c>
      <c r="R28" s="36">
        <f>Q28*B28</f>
        <v>24</v>
      </c>
      <c r="S28" s="36">
        <f>R28-L28</f>
        <v>24</v>
      </c>
      <c r="T28" s="45">
        <f>S28/Q28</f>
        <v>6</v>
      </c>
    </row>
    <row r="29" spans="1:20" ht="15.75" customHeight="1" x14ac:dyDescent="0.3">
      <c r="A29" s="316" t="s">
        <v>277</v>
      </c>
      <c r="B29" s="408" t="s">
        <v>624</v>
      </c>
      <c r="C29" s="409"/>
      <c r="D29" s="319"/>
      <c r="E29" s="320"/>
      <c r="F29" s="328"/>
      <c r="G29" s="319"/>
      <c r="H29" s="412"/>
      <c r="I29" s="413"/>
      <c r="J29" s="319"/>
      <c r="K29" s="320"/>
      <c r="L29" s="410"/>
      <c r="M29" s="325"/>
      <c r="N29" s="319"/>
      <c r="O29" s="319"/>
      <c r="P29" s="330"/>
      <c r="Q29" s="326"/>
      <c r="R29" s="319"/>
      <c r="S29" s="319"/>
      <c r="T29" s="331"/>
    </row>
    <row r="30" spans="1:20" x14ac:dyDescent="0.25">
      <c r="A30" s="58" t="s">
        <v>275</v>
      </c>
      <c r="B30" s="164">
        <f>VLOOKUP(A30,[1]Items!$A$4:$B$282, 2,0)</f>
        <v>7</v>
      </c>
      <c r="C30" s="52"/>
      <c r="D30" s="36"/>
      <c r="E30" s="70"/>
      <c r="F30" s="64"/>
      <c r="G30" s="36"/>
      <c r="H30" s="65"/>
      <c r="I30" s="60"/>
      <c r="J30" s="36"/>
      <c r="K30" s="70"/>
      <c r="L30" s="206">
        <f>D30*E30+G30*H30+J30*K30</f>
        <v>0</v>
      </c>
      <c r="M30" s="77">
        <v>1</v>
      </c>
      <c r="N30" s="36">
        <f>B30*M30</f>
        <v>7</v>
      </c>
      <c r="O30" s="36">
        <f>N30-L30</f>
        <v>7</v>
      </c>
      <c r="P30" s="72">
        <f>O30/M30</f>
        <v>7</v>
      </c>
      <c r="Q30" s="44">
        <v>2</v>
      </c>
      <c r="R30" s="36">
        <f>Q30*B30</f>
        <v>14</v>
      </c>
      <c r="S30" s="36">
        <f>R30-L30</f>
        <v>14</v>
      </c>
      <c r="T30" s="45">
        <f>S30/Q30</f>
        <v>7</v>
      </c>
    </row>
    <row r="31" spans="1:20" ht="15.75" customHeight="1" x14ac:dyDescent="0.3">
      <c r="A31" s="316" t="s">
        <v>278</v>
      </c>
      <c r="B31" s="408" t="s">
        <v>625</v>
      </c>
      <c r="C31" s="409"/>
      <c r="D31" s="319"/>
      <c r="E31" s="320"/>
      <c r="F31" s="328"/>
      <c r="G31" s="319"/>
      <c r="H31" s="412"/>
      <c r="I31" s="413"/>
      <c r="J31" s="319"/>
      <c r="K31" s="320"/>
      <c r="L31" s="410"/>
      <c r="M31" s="325"/>
      <c r="N31" s="319"/>
      <c r="O31" s="319"/>
      <c r="P31" s="330"/>
      <c r="Q31" s="326"/>
      <c r="R31" s="319"/>
      <c r="S31" s="319"/>
      <c r="T31" s="331"/>
    </row>
    <row r="32" spans="1:20" ht="15.75" customHeight="1" x14ac:dyDescent="0.25">
      <c r="A32" s="58" t="s">
        <v>275</v>
      </c>
      <c r="B32" s="164">
        <f>VLOOKUP(A32,[1]Items!$A$4:$B$282, 2,0)</f>
        <v>7</v>
      </c>
      <c r="C32" s="52"/>
      <c r="D32" s="36"/>
      <c r="E32" s="70"/>
      <c r="F32" s="64"/>
      <c r="G32" s="36"/>
      <c r="H32" s="65"/>
      <c r="I32" s="60"/>
      <c r="J32" s="36"/>
      <c r="K32" s="70"/>
      <c r="L32" s="206">
        <f>D32*E32+G32*H32+J32*K32</f>
        <v>0</v>
      </c>
      <c r="M32" s="77">
        <v>1</v>
      </c>
      <c r="N32" s="36">
        <f>B32*M32</f>
        <v>7</v>
      </c>
      <c r="O32" s="36">
        <f>N32-L32</f>
        <v>7</v>
      </c>
      <c r="P32" s="72">
        <f>O32/M32</f>
        <v>7</v>
      </c>
      <c r="Q32" s="44">
        <v>2</v>
      </c>
      <c r="R32" s="36">
        <f>Q32*B32</f>
        <v>14</v>
      </c>
      <c r="S32" s="36">
        <f>R32-L32</f>
        <v>14</v>
      </c>
      <c r="T32" s="45">
        <f>S32/Q32</f>
        <v>7</v>
      </c>
    </row>
    <row r="33" spans="1:20" ht="15.75" customHeight="1" x14ac:dyDescent="0.3">
      <c r="A33" s="316" t="s">
        <v>279</v>
      </c>
      <c r="B33" s="408" t="s">
        <v>618</v>
      </c>
      <c r="C33" s="409"/>
      <c r="D33" s="319"/>
      <c r="E33" s="320"/>
      <c r="F33" s="328"/>
      <c r="G33" s="319"/>
      <c r="H33" s="412"/>
      <c r="I33" s="413"/>
      <c r="J33" s="319"/>
      <c r="K33" s="320"/>
      <c r="L33" s="410"/>
      <c r="M33" s="325"/>
      <c r="N33" s="319"/>
      <c r="O33" s="319"/>
      <c r="P33" s="330"/>
      <c r="Q33" s="326"/>
      <c r="R33" s="319"/>
      <c r="S33" s="319"/>
      <c r="T33" s="331"/>
    </row>
    <row r="34" spans="1:20" x14ac:dyDescent="0.25">
      <c r="A34" s="58" t="s">
        <v>280</v>
      </c>
      <c r="B34" s="164">
        <f>VLOOKUP(A34,[1]Items!$A$4:$B$282, 2,0)</f>
        <v>3</v>
      </c>
      <c r="C34" s="52"/>
      <c r="D34" s="36"/>
      <c r="E34" s="70"/>
      <c r="F34" s="64"/>
      <c r="G34" s="36"/>
      <c r="H34" s="65"/>
      <c r="I34" s="60"/>
      <c r="J34" s="36"/>
      <c r="K34" s="70"/>
      <c r="L34" s="206">
        <f t="shared" ref="L34:L36" si="6">D34*E34+G34*H34+J34*K34</f>
        <v>0</v>
      </c>
      <c r="M34" s="77">
        <v>1</v>
      </c>
      <c r="N34" s="36">
        <f>B34*M34</f>
        <v>3</v>
      </c>
      <c r="O34" s="36">
        <f>N34-L34</f>
        <v>3</v>
      </c>
      <c r="P34" s="72">
        <f>O34/M34</f>
        <v>3</v>
      </c>
      <c r="Q34" s="44">
        <v>1</v>
      </c>
      <c r="R34" s="36">
        <f>Q34*B34</f>
        <v>3</v>
      </c>
      <c r="S34" s="36">
        <f>R34-L34</f>
        <v>3</v>
      </c>
      <c r="T34" s="45">
        <f>S34/Q34</f>
        <v>3</v>
      </c>
    </row>
    <row r="35" spans="1:20" ht="15.75" customHeight="1" x14ac:dyDescent="0.25">
      <c r="A35" s="58" t="s">
        <v>281</v>
      </c>
      <c r="B35" s="164">
        <f>VLOOKUP(A35,[1]Items!$A$4:$B$282, 2,0)</f>
        <v>10</v>
      </c>
      <c r="C35" s="52"/>
      <c r="D35" s="36"/>
      <c r="E35" s="70"/>
      <c r="F35" s="64"/>
      <c r="G35" s="36"/>
      <c r="H35" s="65"/>
      <c r="I35" s="60"/>
      <c r="J35" s="36"/>
      <c r="K35" s="70"/>
      <c r="L35" s="206">
        <f t="shared" si="6"/>
        <v>0</v>
      </c>
      <c r="M35" s="77">
        <v>1</v>
      </c>
      <c r="N35" s="36">
        <f>B35*M35</f>
        <v>10</v>
      </c>
      <c r="O35" s="36">
        <f>N35-L35</f>
        <v>10</v>
      </c>
      <c r="P35" s="72">
        <f>O35/M35</f>
        <v>10</v>
      </c>
      <c r="Q35" s="44">
        <v>1</v>
      </c>
      <c r="R35" s="36">
        <f>Q35*B35</f>
        <v>10</v>
      </c>
      <c r="S35" s="36">
        <f>R35-L35</f>
        <v>10</v>
      </c>
      <c r="T35" s="45">
        <f>S35/Q35</f>
        <v>10</v>
      </c>
    </row>
    <row r="36" spans="1:20" ht="15.75" customHeight="1" x14ac:dyDescent="0.25">
      <c r="A36" s="58" t="s">
        <v>253</v>
      </c>
      <c r="B36" s="164">
        <f>VLOOKUP(A36,[1]Items!$A$4:$B$282, 2,0)</f>
        <v>200</v>
      </c>
      <c r="C36" s="52"/>
      <c r="D36" s="36"/>
      <c r="E36" s="70"/>
      <c r="F36" s="64"/>
      <c r="G36" s="36"/>
      <c r="H36" s="65"/>
      <c r="I36" s="60"/>
      <c r="J36" s="36"/>
      <c r="K36" s="70"/>
      <c r="L36" s="206">
        <f t="shared" si="6"/>
        <v>0</v>
      </c>
      <c r="M36" s="77">
        <v>1</v>
      </c>
      <c r="N36" s="36">
        <f>B36*M36</f>
        <v>200</v>
      </c>
      <c r="O36" s="36">
        <f>N36-L36</f>
        <v>200</v>
      </c>
      <c r="P36" s="72">
        <f>O36/M36</f>
        <v>200</v>
      </c>
      <c r="Q36" s="44">
        <v>1</v>
      </c>
      <c r="R36" s="36">
        <f>Q36*B36</f>
        <v>200</v>
      </c>
      <c r="S36" s="36">
        <f>R36-L36</f>
        <v>200</v>
      </c>
      <c r="T36" s="45">
        <f>S36/Q36</f>
        <v>200</v>
      </c>
    </row>
    <row r="37" spans="1:20" ht="15.75" customHeight="1" x14ac:dyDescent="0.3">
      <c r="A37" s="316" t="s">
        <v>282</v>
      </c>
      <c r="B37" s="408" t="s">
        <v>617</v>
      </c>
      <c r="C37" s="409"/>
      <c r="D37" s="319"/>
      <c r="E37" s="320"/>
      <c r="F37" s="328"/>
      <c r="G37" s="319"/>
      <c r="H37" s="412"/>
      <c r="I37" s="413"/>
      <c r="J37" s="319"/>
      <c r="K37" s="320"/>
      <c r="L37" s="410"/>
      <c r="M37" s="325"/>
      <c r="N37" s="319"/>
      <c r="O37" s="319"/>
      <c r="P37" s="330"/>
      <c r="Q37" s="326"/>
      <c r="R37" s="319"/>
      <c r="S37" s="319"/>
      <c r="T37" s="331"/>
    </row>
    <row r="38" spans="1:20" ht="15.75" customHeight="1" x14ac:dyDescent="0.25">
      <c r="A38" s="58" t="s">
        <v>280</v>
      </c>
      <c r="B38" s="164">
        <f>VLOOKUP(A38,[1]Items!$A$4:$B$282, 2,0)</f>
        <v>3</v>
      </c>
      <c r="C38" s="52"/>
      <c r="D38" s="36"/>
      <c r="E38" s="70"/>
      <c r="F38" s="64"/>
      <c r="G38" s="36"/>
      <c r="H38" s="65"/>
      <c r="I38" s="60"/>
      <c r="J38" s="36"/>
      <c r="K38" s="70"/>
      <c r="L38" s="206">
        <f t="shared" ref="L38:L40" si="7">D38*E38+G38*H38+J38*K38</f>
        <v>0</v>
      </c>
      <c r="M38" s="77">
        <v>1</v>
      </c>
      <c r="N38" s="36">
        <f>B38*M38</f>
        <v>3</v>
      </c>
      <c r="O38" s="36">
        <f>N38-L38</f>
        <v>3</v>
      </c>
      <c r="P38" s="72">
        <f>O38/M38</f>
        <v>3</v>
      </c>
      <c r="Q38" s="44">
        <v>1</v>
      </c>
      <c r="R38" s="36">
        <f>Q38*B38</f>
        <v>3</v>
      </c>
      <c r="S38" s="36">
        <f>R38-L38</f>
        <v>3</v>
      </c>
      <c r="T38" s="45">
        <f>S38/Q38</f>
        <v>3</v>
      </c>
    </row>
    <row r="39" spans="1:20" ht="15.75" customHeight="1" x14ac:dyDescent="0.25">
      <c r="A39" s="58" t="s">
        <v>281</v>
      </c>
      <c r="B39" s="164">
        <f>VLOOKUP(A39,[1]Items!$A$4:$B$282, 2,0)</f>
        <v>10</v>
      </c>
      <c r="C39" s="52"/>
      <c r="D39" s="36"/>
      <c r="E39" s="70"/>
      <c r="F39" s="64"/>
      <c r="G39" s="36"/>
      <c r="H39" s="65"/>
      <c r="I39" s="60"/>
      <c r="J39" s="36"/>
      <c r="K39" s="70"/>
      <c r="L39" s="206">
        <f t="shared" si="7"/>
        <v>0</v>
      </c>
      <c r="M39" s="77">
        <v>1</v>
      </c>
      <c r="N39" s="36">
        <f>B39*M39</f>
        <v>10</v>
      </c>
      <c r="O39" s="36">
        <f>N39-L39</f>
        <v>10</v>
      </c>
      <c r="P39" s="72">
        <f>O39/M39</f>
        <v>10</v>
      </c>
      <c r="Q39" s="44">
        <v>1</v>
      </c>
      <c r="R39" s="36">
        <f>Q39*B39</f>
        <v>10</v>
      </c>
      <c r="S39" s="36">
        <f>R39-L39</f>
        <v>10</v>
      </c>
      <c r="T39" s="45">
        <f>S39/Q39</f>
        <v>10</v>
      </c>
    </row>
    <row r="40" spans="1:20" ht="15.75" customHeight="1" x14ac:dyDescent="0.25">
      <c r="A40" s="58" t="s">
        <v>253</v>
      </c>
      <c r="B40" s="164">
        <f>VLOOKUP(A40,[1]Items!$A$4:$B$282, 2,0)</f>
        <v>200</v>
      </c>
      <c r="C40" s="52"/>
      <c r="D40" s="36"/>
      <c r="E40" s="70"/>
      <c r="F40" s="64"/>
      <c r="G40" s="36"/>
      <c r="H40" s="65"/>
      <c r="I40" s="60"/>
      <c r="J40" s="36"/>
      <c r="K40" s="70"/>
      <c r="L40" s="206">
        <f t="shared" si="7"/>
        <v>0</v>
      </c>
      <c r="M40" s="77">
        <v>1</v>
      </c>
      <c r="N40" s="36">
        <f>B40*M40</f>
        <v>200</v>
      </c>
      <c r="O40" s="36">
        <f>N40-L40</f>
        <v>200</v>
      </c>
      <c r="P40" s="72">
        <f>O40/M40</f>
        <v>200</v>
      </c>
      <c r="Q40" s="44">
        <v>1</v>
      </c>
      <c r="R40" s="36">
        <f>Q40*B40</f>
        <v>200</v>
      </c>
      <c r="S40" s="36">
        <f>R40-L40</f>
        <v>200</v>
      </c>
      <c r="T40" s="45">
        <f>S40/Q40</f>
        <v>200</v>
      </c>
    </row>
    <row r="41" spans="1:20" ht="15.75" customHeight="1" x14ac:dyDescent="0.3">
      <c r="A41" s="316" t="s">
        <v>283</v>
      </c>
      <c r="B41" s="408" t="s">
        <v>616</v>
      </c>
      <c r="C41" s="409"/>
      <c r="D41" s="319"/>
      <c r="E41" s="320"/>
      <c r="F41" s="328"/>
      <c r="G41" s="319"/>
      <c r="H41" s="412"/>
      <c r="I41" s="413"/>
      <c r="J41" s="319"/>
      <c r="K41" s="320"/>
      <c r="L41" s="410"/>
      <c r="M41" s="325"/>
      <c r="N41" s="319"/>
      <c r="O41" s="319"/>
      <c r="P41" s="330"/>
      <c r="Q41" s="326"/>
      <c r="R41" s="319"/>
      <c r="S41" s="319"/>
      <c r="T41" s="331"/>
    </row>
    <row r="42" spans="1:20" ht="15.75" customHeight="1" x14ac:dyDescent="0.25">
      <c r="A42" s="58" t="s">
        <v>88</v>
      </c>
      <c r="B42" s="164">
        <f>VLOOKUP(A42,[1]Items!$A$4:$B$282, 2,0)</f>
        <v>1</v>
      </c>
      <c r="C42" s="52"/>
      <c r="D42" s="36"/>
      <c r="E42" s="70"/>
      <c r="F42" s="64"/>
      <c r="G42" s="36"/>
      <c r="H42" s="85"/>
      <c r="I42" s="61"/>
      <c r="J42" s="36"/>
      <c r="K42" s="70"/>
      <c r="L42" s="206">
        <f>D42*E42+G42*H42+J42*K42</f>
        <v>0</v>
      </c>
      <c r="M42" s="77">
        <v>3</v>
      </c>
      <c r="N42" s="36">
        <f>B42*M42</f>
        <v>3</v>
      </c>
      <c r="O42" s="36">
        <f>N42-L42</f>
        <v>3</v>
      </c>
      <c r="P42" s="72">
        <f>O42/M42</f>
        <v>1</v>
      </c>
      <c r="Q42" s="44">
        <v>5</v>
      </c>
      <c r="R42" s="36">
        <f>Q42*B42</f>
        <v>5</v>
      </c>
      <c r="S42" s="36">
        <f>R42-L42</f>
        <v>5</v>
      </c>
      <c r="T42" s="45">
        <f>S42/Q42</f>
        <v>1</v>
      </c>
    </row>
    <row r="43" spans="1:20" ht="15.75" customHeight="1" x14ac:dyDescent="0.3">
      <c r="A43" s="316" t="s">
        <v>685</v>
      </c>
      <c r="B43" s="408" t="s">
        <v>659</v>
      </c>
      <c r="C43" s="409"/>
      <c r="D43" s="319"/>
      <c r="E43" s="320"/>
      <c r="F43" s="328"/>
      <c r="G43" s="319"/>
      <c r="H43" s="412"/>
      <c r="I43" s="413"/>
      <c r="J43" s="319"/>
      <c r="K43" s="320"/>
      <c r="L43" s="410"/>
      <c r="M43" s="325"/>
      <c r="N43" s="319"/>
      <c r="O43" s="319"/>
      <c r="P43" s="330"/>
      <c r="Q43" s="326"/>
      <c r="R43" s="319"/>
      <c r="S43" s="319"/>
      <c r="T43" s="331"/>
    </row>
    <row r="44" spans="1:20" x14ac:dyDescent="0.25">
      <c r="A44" s="58" t="s">
        <v>266</v>
      </c>
      <c r="B44" s="164">
        <f>VLOOKUP(A44,[1]Items!$A$4:$B$282, 2,0)</f>
        <v>2</v>
      </c>
      <c r="C44" s="52"/>
      <c r="D44" s="36"/>
      <c r="E44" s="70"/>
      <c r="F44" s="64"/>
      <c r="G44" s="36"/>
      <c r="H44" s="85"/>
      <c r="I44" s="61"/>
      <c r="J44" s="36"/>
      <c r="K44" s="70"/>
      <c r="L44" s="206">
        <f>D44*E44+G44*H44+J44*K44</f>
        <v>0</v>
      </c>
      <c r="M44" s="77">
        <v>1</v>
      </c>
      <c r="N44" s="36">
        <f>B44*M44</f>
        <v>2</v>
      </c>
      <c r="O44" s="36">
        <f>N44-L44</f>
        <v>2</v>
      </c>
      <c r="P44" s="72">
        <f>O44/M44</f>
        <v>2</v>
      </c>
      <c r="Q44" s="44">
        <v>1</v>
      </c>
      <c r="R44" s="36">
        <f>Q44*B44</f>
        <v>2</v>
      </c>
      <c r="S44" s="36">
        <f>R44-L44</f>
        <v>2</v>
      </c>
      <c r="T44" s="45">
        <f>S44/Q44</f>
        <v>2</v>
      </c>
    </row>
    <row r="45" spans="1:20" ht="15.6" x14ac:dyDescent="0.3">
      <c r="A45" s="316" t="s">
        <v>686</v>
      </c>
      <c r="B45" s="408" t="s">
        <v>659</v>
      </c>
      <c r="C45" s="409"/>
      <c r="D45" s="319"/>
      <c r="E45" s="320"/>
      <c r="F45" s="328"/>
      <c r="G45" s="319"/>
      <c r="H45" s="412"/>
      <c r="I45" s="413"/>
      <c r="J45" s="319"/>
      <c r="K45" s="320"/>
      <c r="L45" s="410"/>
      <c r="M45" s="325"/>
      <c r="N45" s="319"/>
      <c r="O45" s="319"/>
      <c r="P45" s="330"/>
      <c r="Q45" s="326"/>
      <c r="R45" s="319"/>
      <c r="S45" s="319"/>
      <c r="T45" s="331"/>
    </row>
    <row r="46" spans="1:20" ht="15.75" customHeight="1" x14ac:dyDescent="0.25">
      <c r="A46" s="58" t="s">
        <v>275</v>
      </c>
      <c r="B46" s="164">
        <f>VLOOKUP(A46,[1]Items!$A$4:$B$282, 2,0)</f>
        <v>7</v>
      </c>
      <c r="C46" s="52"/>
      <c r="D46" s="36"/>
      <c r="E46" s="70"/>
      <c r="F46" s="64"/>
      <c r="G46" s="36"/>
      <c r="H46" s="85"/>
      <c r="I46" s="61"/>
      <c r="J46" s="36"/>
      <c r="K46" s="70"/>
      <c r="L46" s="206">
        <f>D46*E46+G46*H46+J46*K46</f>
        <v>0</v>
      </c>
      <c r="M46" s="77">
        <v>1</v>
      </c>
      <c r="N46" s="36">
        <f>B46*M46</f>
        <v>7</v>
      </c>
      <c r="O46" s="36">
        <f>N46-L46</f>
        <v>7</v>
      </c>
      <c r="P46" s="72">
        <f>O46/M46</f>
        <v>7</v>
      </c>
      <c r="Q46" s="44">
        <v>1</v>
      </c>
      <c r="R46" s="36">
        <f>Q46*B46</f>
        <v>7</v>
      </c>
      <c r="S46" s="36">
        <f>R46-L46</f>
        <v>7</v>
      </c>
      <c r="T46" s="45">
        <f>S46/Q46</f>
        <v>7</v>
      </c>
    </row>
    <row r="47" spans="1:20" ht="15.75" customHeight="1" x14ac:dyDescent="0.3">
      <c r="A47" s="220"/>
      <c r="B47" s="31"/>
      <c r="C47" s="50"/>
      <c r="D47" s="34"/>
      <c r="E47" s="40"/>
      <c r="F47" s="62"/>
      <c r="G47" s="34"/>
      <c r="H47" s="63"/>
      <c r="I47" s="41"/>
      <c r="J47" s="34"/>
      <c r="K47" s="40"/>
      <c r="L47" s="207"/>
      <c r="M47" s="33"/>
      <c r="N47" s="34"/>
      <c r="O47" s="35"/>
      <c r="P47" s="69"/>
      <c r="Q47" s="42"/>
      <c r="R47" s="34"/>
      <c r="S47" s="35"/>
      <c r="T47" s="43"/>
    </row>
    <row r="48" spans="1:20" ht="15.75" customHeight="1" x14ac:dyDescent="0.3">
      <c r="A48" s="415" t="s">
        <v>191</v>
      </c>
      <c r="B48" s="408" t="s">
        <v>537</v>
      </c>
      <c r="C48" s="409"/>
      <c r="D48" s="319"/>
      <c r="E48" s="320"/>
      <c r="F48" s="337"/>
      <c r="G48" s="319"/>
      <c r="H48" s="412"/>
      <c r="I48" s="413"/>
      <c r="J48" s="319"/>
      <c r="K48" s="320"/>
      <c r="L48" s="410"/>
      <c r="M48" s="325"/>
      <c r="N48" s="319"/>
      <c r="O48" s="319"/>
      <c r="P48" s="330"/>
      <c r="Q48" s="326"/>
      <c r="R48" s="319"/>
      <c r="S48" s="319"/>
      <c r="T48" s="331"/>
    </row>
    <row r="49" spans="1:20" ht="30" x14ac:dyDescent="0.25">
      <c r="A49" s="58" t="s">
        <v>193</v>
      </c>
      <c r="B49" s="164">
        <f>VLOOKUP(A49,[1]Items!$A$4:$B$282, 2,0)</f>
        <v>8</v>
      </c>
      <c r="C49" s="55" t="s">
        <v>192</v>
      </c>
      <c r="D49" s="36">
        <v>30</v>
      </c>
      <c r="E49" s="70">
        <f>VLOOKUP(C49,[1]Items!$A$4:$B$282, 2,0)</f>
        <v>1</v>
      </c>
      <c r="F49" s="86"/>
      <c r="G49" s="36"/>
      <c r="H49" s="65"/>
      <c r="I49" s="60"/>
      <c r="J49" s="36"/>
      <c r="K49" s="70"/>
      <c r="L49" s="206">
        <f t="shared" ref="L49:L50" si="8">D49*E49+G49*H49+J49*K49</f>
        <v>30</v>
      </c>
      <c r="M49" s="77">
        <v>4</v>
      </c>
      <c r="N49" s="36">
        <f>B49*M49</f>
        <v>32</v>
      </c>
      <c r="O49" s="36">
        <f>N49-L49</f>
        <v>2</v>
      </c>
      <c r="P49" s="72">
        <f>O49/M49</f>
        <v>0.5</v>
      </c>
      <c r="Q49" s="44">
        <v>6</v>
      </c>
      <c r="R49" s="36">
        <f>Q49*B49</f>
        <v>48</v>
      </c>
      <c r="S49" s="36">
        <f>R49-L49</f>
        <v>18</v>
      </c>
      <c r="T49" s="45">
        <f>S49/Q49</f>
        <v>3</v>
      </c>
    </row>
    <row r="50" spans="1:20" ht="30" x14ac:dyDescent="0.25">
      <c r="A50" s="58" t="s">
        <v>194</v>
      </c>
      <c r="B50" s="164">
        <f>VLOOKUP(A50,[1]Items!$A$4:$B$282, 2,0)</f>
        <v>1</v>
      </c>
      <c r="C50" s="55" t="s">
        <v>192</v>
      </c>
      <c r="D50" s="36">
        <v>30</v>
      </c>
      <c r="E50" s="70">
        <f>VLOOKUP(C50,[1]Items!$A$4:$B$282, 2,0)</f>
        <v>1</v>
      </c>
      <c r="F50" s="86"/>
      <c r="G50" s="36"/>
      <c r="H50" s="65"/>
      <c r="I50" s="60"/>
      <c r="J50" s="36"/>
      <c r="K50" s="70"/>
      <c r="L50" s="206">
        <f t="shared" si="8"/>
        <v>30</v>
      </c>
      <c r="M50" s="77">
        <v>3</v>
      </c>
      <c r="N50" s="36">
        <f>B50*M50</f>
        <v>3</v>
      </c>
      <c r="O50" s="36">
        <f>N50-L50</f>
        <v>-27</v>
      </c>
      <c r="P50" s="72">
        <f>O50/M50</f>
        <v>-9</v>
      </c>
      <c r="Q50" s="44">
        <v>5</v>
      </c>
      <c r="R50" s="36">
        <f>Q50*B50</f>
        <v>5</v>
      </c>
      <c r="S50" s="36">
        <f>R50-L50</f>
        <v>-25</v>
      </c>
      <c r="T50" s="45">
        <f>S50/Q50</f>
        <v>-5</v>
      </c>
    </row>
    <row r="51" spans="1:20" ht="15.75" customHeight="1" x14ac:dyDescent="0.3">
      <c r="A51" s="316" t="s">
        <v>195</v>
      </c>
      <c r="B51" s="408" t="s">
        <v>615</v>
      </c>
      <c r="C51" s="353"/>
      <c r="D51" s="319"/>
      <c r="E51" s="320"/>
      <c r="F51" s="337"/>
      <c r="G51" s="319"/>
      <c r="H51" s="412"/>
      <c r="I51" s="413"/>
      <c r="J51" s="319"/>
      <c r="K51" s="320"/>
      <c r="L51" s="410"/>
      <c r="M51" s="325"/>
      <c r="N51" s="319"/>
      <c r="O51" s="319"/>
      <c r="P51" s="330"/>
      <c r="Q51" s="326"/>
      <c r="R51" s="319"/>
      <c r="S51" s="319"/>
      <c r="T51" s="331"/>
    </row>
    <row r="52" spans="1:20" ht="15.75" customHeight="1" x14ac:dyDescent="0.25">
      <c r="A52" s="58" t="s">
        <v>196</v>
      </c>
      <c r="B52" s="164">
        <f>VLOOKUP(A52,[1]Items!$A$4:$B$282, 2,0)</f>
        <v>1</v>
      </c>
      <c r="C52" s="48"/>
      <c r="D52" s="36"/>
      <c r="E52" s="70"/>
      <c r="F52" s="86"/>
      <c r="G52" s="36"/>
      <c r="H52" s="65"/>
      <c r="I52" s="60"/>
      <c r="J52" s="36"/>
      <c r="K52" s="70"/>
      <c r="L52" s="206">
        <f t="shared" ref="L52:L56" si="9">D52*E52+G52*H52+J52*K52</f>
        <v>0</v>
      </c>
      <c r="M52" s="77">
        <v>5</v>
      </c>
      <c r="N52" s="36">
        <f>B52*M52</f>
        <v>5</v>
      </c>
      <c r="O52" s="36">
        <f>N52-L52</f>
        <v>5</v>
      </c>
      <c r="P52" s="72">
        <f>O52/M52</f>
        <v>1</v>
      </c>
      <c r="Q52" s="44">
        <v>7</v>
      </c>
      <c r="R52" s="36">
        <f>Q52*B52</f>
        <v>7</v>
      </c>
      <c r="S52" s="36">
        <f>R52-L52</f>
        <v>7</v>
      </c>
      <c r="T52" s="45">
        <f>S52/Q52</f>
        <v>1</v>
      </c>
    </row>
    <row r="53" spans="1:20" ht="15.75" customHeight="1" x14ac:dyDescent="0.25">
      <c r="A53" s="58" t="s">
        <v>197</v>
      </c>
      <c r="B53" s="164">
        <f>VLOOKUP(A53,[1]Items!$A$4:$B$282, 2,0)</f>
        <v>1</v>
      </c>
      <c r="C53" s="48"/>
      <c r="D53" s="36"/>
      <c r="E53" s="70"/>
      <c r="F53" s="86"/>
      <c r="G53" s="36"/>
      <c r="H53" s="65"/>
      <c r="I53" s="60"/>
      <c r="J53" s="36"/>
      <c r="K53" s="70"/>
      <c r="L53" s="206">
        <f t="shared" si="9"/>
        <v>0</v>
      </c>
      <c r="M53" s="77">
        <v>8</v>
      </c>
      <c r="N53" s="36">
        <f>B53*M53</f>
        <v>8</v>
      </c>
      <c r="O53" s="36">
        <f>N53-L53</f>
        <v>8</v>
      </c>
      <c r="P53" s="72">
        <f>O53/M53</f>
        <v>1</v>
      </c>
      <c r="Q53" s="44">
        <v>10</v>
      </c>
      <c r="R53" s="36">
        <f>Q53*B53</f>
        <v>10</v>
      </c>
      <c r="S53" s="36">
        <f>R53-L53</f>
        <v>10</v>
      </c>
      <c r="T53" s="45">
        <f>S53/Q53</f>
        <v>1</v>
      </c>
    </row>
    <row r="54" spans="1:20" ht="15.75" customHeight="1" x14ac:dyDescent="0.25">
      <c r="A54" s="58" t="s">
        <v>198</v>
      </c>
      <c r="B54" s="164">
        <f>VLOOKUP(A54,[1]Items!$A$4:$B$282, 2,0)</f>
        <v>2</v>
      </c>
      <c r="C54" s="48"/>
      <c r="D54" s="36"/>
      <c r="E54" s="70"/>
      <c r="F54" s="86"/>
      <c r="G54" s="36"/>
      <c r="H54" s="65"/>
      <c r="I54" s="60"/>
      <c r="J54" s="36"/>
      <c r="K54" s="70"/>
      <c r="L54" s="206">
        <f t="shared" si="9"/>
        <v>0</v>
      </c>
      <c r="M54" s="77">
        <v>11</v>
      </c>
      <c r="N54" s="36">
        <f>B54*M54</f>
        <v>22</v>
      </c>
      <c r="O54" s="36">
        <f>N54-L54</f>
        <v>22</v>
      </c>
      <c r="P54" s="72">
        <f>O54/M54</f>
        <v>2</v>
      </c>
      <c r="Q54" s="44">
        <v>13</v>
      </c>
      <c r="R54" s="36">
        <f>Q54*B54</f>
        <v>26</v>
      </c>
      <c r="S54" s="36">
        <f>R54-L54</f>
        <v>26</v>
      </c>
      <c r="T54" s="45">
        <f>S54/Q54</f>
        <v>2</v>
      </c>
    </row>
    <row r="55" spans="1:20" ht="15.75" customHeight="1" x14ac:dyDescent="0.25">
      <c r="A55" s="58" t="s">
        <v>199</v>
      </c>
      <c r="B55" s="164">
        <f>VLOOKUP(A55,[1]Items!$A$4:$B$282, 2,0)</f>
        <v>2</v>
      </c>
      <c r="C55" s="48"/>
      <c r="D55" s="36"/>
      <c r="E55" s="70"/>
      <c r="F55" s="86"/>
      <c r="G55" s="36"/>
      <c r="H55" s="65"/>
      <c r="I55" s="60"/>
      <c r="J55" s="36"/>
      <c r="K55" s="70"/>
      <c r="L55" s="206">
        <f t="shared" si="9"/>
        <v>0</v>
      </c>
      <c r="M55" s="77">
        <v>11</v>
      </c>
      <c r="N55" s="36">
        <f>B55*M55</f>
        <v>22</v>
      </c>
      <c r="O55" s="36">
        <f>N55-L55</f>
        <v>22</v>
      </c>
      <c r="P55" s="72">
        <f>O55/M55</f>
        <v>2</v>
      </c>
      <c r="Q55" s="44">
        <v>13</v>
      </c>
      <c r="R55" s="36">
        <f>Q55*B55</f>
        <v>26</v>
      </c>
      <c r="S55" s="36">
        <f>R55-L55</f>
        <v>26</v>
      </c>
      <c r="T55" s="45">
        <f>S55/Q55</f>
        <v>2</v>
      </c>
    </row>
    <row r="56" spans="1:20" ht="15.75" customHeight="1" x14ac:dyDescent="0.25">
      <c r="A56" s="58" t="s">
        <v>200</v>
      </c>
      <c r="B56" s="164">
        <f>VLOOKUP(A56,[1]Items!$A$4:$B$282, 2,0)</f>
        <v>1</v>
      </c>
      <c r="C56" s="48"/>
      <c r="D56" s="36"/>
      <c r="E56" s="70"/>
      <c r="F56" s="86"/>
      <c r="G56" s="36"/>
      <c r="H56" s="65"/>
      <c r="I56" s="60"/>
      <c r="J56" s="36"/>
      <c r="K56" s="70"/>
      <c r="L56" s="206">
        <f t="shared" si="9"/>
        <v>0</v>
      </c>
      <c r="M56" s="77">
        <v>12</v>
      </c>
      <c r="N56" s="36">
        <f>B56*M56</f>
        <v>12</v>
      </c>
      <c r="O56" s="36">
        <f>N56-L56</f>
        <v>12</v>
      </c>
      <c r="P56" s="72">
        <f>O56/M56</f>
        <v>1</v>
      </c>
      <c r="Q56" s="44">
        <v>15</v>
      </c>
      <c r="R56" s="36">
        <f>Q56*B56</f>
        <v>15</v>
      </c>
      <c r="S56" s="36">
        <f>R56-L56</f>
        <v>15</v>
      </c>
      <c r="T56" s="45">
        <f>S56/Q56</f>
        <v>1</v>
      </c>
    </row>
    <row r="57" spans="1:20" ht="15.75" customHeight="1" x14ac:dyDescent="0.3">
      <c r="A57" s="316" t="s">
        <v>636</v>
      </c>
      <c r="B57" s="408" t="s">
        <v>638</v>
      </c>
      <c r="C57" s="353"/>
      <c r="D57" s="319"/>
      <c r="E57" s="320"/>
      <c r="F57" s="337"/>
      <c r="G57" s="319"/>
      <c r="H57" s="412"/>
      <c r="I57" s="413"/>
      <c r="J57" s="319"/>
      <c r="K57" s="320"/>
      <c r="L57" s="410"/>
      <c r="M57" s="325"/>
      <c r="N57" s="319"/>
      <c r="O57" s="319"/>
      <c r="P57" s="330"/>
      <c r="Q57" s="326"/>
      <c r="R57" s="319"/>
      <c r="S57" s="319"/>
      <c r="T57" s="331"/>
    </row>
    <row r="58" spans="1:20" ht="15.75" customHeight="1" x14ac:dyDescent="0.25">
      <c r="A58" s="58" t="s">
        <v>445</v>
      </c>
      <c r="B58" s="164">
        <f>VLOOKUP(A58,[1]Items!$A$4:$B$282, 2,0)</f>
        <v>250</v>
      </c>
      <c r="C58" s="48"/>
      <c r="D58" s="36"/>
      <c r="E58" s="70"/>
      <c r="F58" s="86"/>
      <c r="G58" s="36"/>
      <c r="H58" s="65"/>
      <c r="I58" s="60"/>
      <c r="J58" s="36"/>
      <c r="K58" s="70"/>
      <c r="L58" s="206">
        <f t="shared" ref="L58" si="10">D58*E58+G58*H58+J58*K58</f>
        <v>0</v>
      </c>
      <c r="M58" s="77">
        <v>1</v>
      </c>
      <c r="N58" s="36">
        <f>B58*M58</f>
        <v>250</v>
      </c>
      <c r="O58" s="36">
        <f>N58-L58</f>
        <v>250</v>
      </c>
      <c r="P58" s="72">
        <f>O58/M58</f>
        <v>250</v>
      </c>
      <c r="Q58" s="44">
        <v>1</v>
      </c>
      <c r="R58" s="36">
        <f>Q58*B58</f>
        <v>250</v>
      </c>
      <c r="S58" s="36">
        <f>R58-L58</f>
        <v>250</v>
      </c>
      <c r="T58" s="45">
        <f>S58/Q58</f>
        <v>250</v>
      </c>
    </row>
    <row r="59" spans="1:20" ht="15.6" x14ac:dyDescent="0.3">
      <c r="A59" s="316" t="s">
        <v>637</v>
      </c>
      <c r="B59" s="408" t="s">
        <v>610</v>
      </c>
      <c r="C59" s="353"/>
      <c r="D59" s="319"/>
      <c r="E59" s="320"/>
      <c r="F59" s="337"/>
      <c r="G59" s="319"/>
      <c r="H59" s="412"/>
      <c r="I59" s="413"/>
      <c r="J59" s="319"/>
      <c r="K59" s="320"/>
      <c r="L59" s="410"/>
      <c r="M59" s="325"/>
      <c r="N59" s="319"/>
      <c r="O59" s="319"/>
      <c r="P59" s="330"/>
      <c r="Q59" s="326"/>
      <c r="R59" s="319"/>
      <c r="S59" s="319"/>
      <c r="T59" s="331"/>
    </row>
    <row r="60" spans="1:20" ht="15.75" customHeight="1" x14ac:dyDescent="0.25">
      <c r="A60" s="58" t="s">
        <v>445</v>
      </c>
      <c r="B60" s="164">
        <f>VLOOKUP(A60,[1]Items!$A$4:$B$282, 2,0)</f>
        <v>250</v>
      </c>
      <c r="C60" s="52" t="s">
        <v>57</v>
      </c>
      <c r="D60" s="36">
        <v>200</v>
      </c>
      <c r="E60" s="70">
        <f>VLOOKUP(C60,[1]Items!$A$4:$B$282, 2,0)</f>
        <v>1</v>
      </c>
      <c r="F60" s="86"/>
      <c r="G60" s="36"/>
      <c r="H60" s="65"/>
      <c r="I60" s="60"/>
      <c r="J60" s="36"/>
      <c r="K60" s="70"/>
      <c r="L60" s="206">
        <f t="shared" ref="L60" si="11">D60*E60+G60*H60+J60*K60</f>
        <v>200</v>
      </c>
      <c r="M60" s="77">
        <v>1</v>
      </c>
      <c r="N60" s="36">
        <f>B60*M60</f>
        <v>250</v>
      </c>
      <c r="O60" s="36">
        <f>N60-L60</f>
        <v>50</v>
      </c>
      <c r="P60" s="72">
        <f>O60/M60</f>
        <v>50</v>
      </c>
      <c r="Q60" s="44">
        <v>1</v>
      </c>
      <c r="R60" s="36">
        <f>Q60*B60</f>
        <v>250</v>
      </c>
      <c r="S60" s="36">
        <f>R60-L60</f>
        <v>50</v>
      </c>
      <c r="T60" s="45">
        <f>S60/Q60</f>
        <v>50</v>
      </c>
    </row>
    <row r="61" spans="1:20" ht="31.8" customHeight="1" x14ac:dyDescent="0.25">
      <c r="A61" s="58"/>
      <c r="B61" s="164"/>
      <c r="C61" s="245" t="s">
        <v>639</v>
      </c>
      <c r="D61" s="246"/>
      <c r="E61" s="247"/>
      <c r="F61" s="86"/>
      <c r="G61" s="36"/>
      <c r="H61" s="65"/>
      <c r="I61" s="60"/>
      <c r="J61" s="36"/>
      <c r="K61" s="70"/>
      <c r="L61" s="206"/>
      <c r="M61" s="77"/>
      <c r="N61" s="36"/>
      <c r="O61" s="36"/>
      <c r="P61" s="72"/>
      <c r="Q61" s="44"/>
      <c r="R61" s="36"/>
      <c r="S61" s="36"/>
      <c r="T61" s="45"/>
    </row>
    <row r="62" spans="1:20" ht="15.6" x14ac:dyDescent="0.3">
      <c r="A62" s="220" t="s">
        <v>284</v>
      </c>
      <c r="B62" s="31"/>
      <c r="C62" s="50"/>
      <c r="D62" s="34"/>
      <c r="E62" s="40"/>
      <c r="F62" s="62"/>
      <c r="G62" s="34"/>
      <c r="H62" s="63"/>
      <c r="I62" s="41"/>
      <c r="J62" s="34"/>
      <c r="K62" s="40"/>
      <c r="L62" s="207"/>
      <c r="M62" s="33"/>
      <c r="N62" s="34"/>
      <c r="O62" s="35"/>
      <c r="P62" s="69"/>
      <c r="Q62" s="42"/>
      <c r="R62" s="34"/>
      <c r="S62" s="35"/>
      <c r="T62" s="43"/>
    </row>
    <row r="63" spans="1:20" ht="15.6" x14ac:dyDescent="0.3">
      <c r="A63" s="415" t="s">
        <v>285</v>
      </c>
      <c r="B63" s="408" t="s">
        <v>614</v>
      </c>
      <c r="C63" s="353"/>
      <c r="D63" s="319"/>
      <c r="E63" s="320"/>
      <c r="F63" s="337"/>
      <c r="G63" s="319"/>
      <c r="H63" s="412"/>
      <c r="I63" s="413"/>
      <c r="J63" s="319"/>
      <c r="K63" s="320"/>
      <c r="L63" s="410"/>
      <c r="M63" s="325"/>
      <c r="N63" s="319"/>
      <c r="O63" s="319"/>
      <c r="P63" s="330"/>
      <c r="Q63" s="326"/>
      <c r="R63" s="319"/>
      <c r="S63" s="319"/>
      <c r="T63" s="331"/>
    </row>
    <row r="64" spans="1:20" ht="15.75" customHeight="1" x14ac:dyDescent="0.25">
      <c r="A64" s="368" t="s">
        <v>286</v>
      </c>
      <c r="B64" s="416">
        <f>VLOOKUP(A64,[1]Items!$A$4:$B$282, 2,0)</f>
        <v>5</v>
      </c>
      <c r="C64" s="417"/>
      <c r="D64" s="374"/>
      <c r="E64" s="377"/>
      <c r="F64" s="418"/>
      <c r="G64" s="374"/>
      <c r="H64" s="419"/>
      <c r="I64" s="420"/>
      <c r="J64" s="374"/>
      <c r="K64" s="377"/>
      <c r="L64" s="421">
        <f t="shared" ref="L64" si="12">D64*E64+G64*H64+J64*K64</f>
        <v>0</v>
      </c>
      <c r="M64" s="379">
        <v>12</v>
      </c>
      <c r="N64" s="374">
        <f>B64*M64</f>
        <v>60</v>
      </c>
      <c r="O64" s="374">
        <f>N64-L64</f>
        <v>60</v>
      </c>
      <c r="P64" s="380">
        <f>O64/M64</f>
        <v>5</v>
      </c>
      <c r="Q64" s="381">
        <v>6</v>
      </c>
      <c r="R64" s="374">
        <f>Q64*B64</f>
        <v>30</v>
      </c>
      <c r="S64" s="374">
        <f>R64-L64</f>
        <v>30</v>
      </c>
      <c r="T64" s="382">
        <f>S64/Q64</f>
        <v>5</v>
      </c>
    </row>
    <row r="65" spans="1:20" ht="15.75" customHeight="1" x14ac:dyDescent="0.3">
      <c r="A65" s="17"/>
      <c r="B65" s="6"/>
      <c r="C65" s="7"/>
      <c r="D65" s="6"/>
      <c r="E65" s="6"/>
      <c r="F65" s="7"/>
      <c r="G65" s="6"/>
      <c r="H65" s="6"/>
      <c r="I65" s="7"/>
      <c r="J65" s="6"/>
      <c r="K65" s="6"/>
      <c r="L65" s="6"/>
      <c r="M65" s="6"/>
      <c r="N65" s="6"/>
      <c r="O65" s="6"/>
      <c r="P65" s="5"/>
      <c r="Q65" s="6"/>
      <c r="R65" s="6"/>
      <c r="S65" s="6"/>
      <c r="T65" s="5"/>
    </row>
    <row r="66" spans="1:20" ht="15.75" customHeight="1" x14ac:dyDescent="0.3">
      <c r="A66" s="17"/>
      <c r="B66" s="6"/>
      <c r="C66" s="7"/>
      <c r="D66" s="6"/>
      <c r="E66" s="6"/>
      <c r="F66" s="7"/>
      <c r="G66" s="6"/>
      <c r="H66" s="6"/>
      <c r="I66" s="7"/>
      <c r="J66" s="6"/>
      <c r="K66" s="6"/>
      <c r="L66" s="6"/>
      <c r="M66" s="6"/>
      <c r="N66" s="6"/>
      <c r="O66" s="6"/>
      <c r="P66" s="5"/>
      <c r="Q66" s="6"/>
      <c r="R66" s="6"/>
      <c r="S66" s="6"/>
      <c r="T66" s="5"/>
    </row>
    <row r="67" spans="1:20" ht="15.75" customHeight="1" x14ac:dyDescent="0.3">
      <c r="A67" s="17"/>
      <c r="B67" s="6"/>
      <c r="C67" s="7"/>
      <c r="D67" s="6"/>
      <c r="E67" s="6"/>
      <c r="F67" s="7"/>
      <c r="G67" s="6"/>
      <c r="H67" s="6"/>
      <c r="I67" s="7"/>
      <c r="J67" s="6"/>
      <c r="K67" s="6"/>
      <c r="L67" s="6"/>
      <c r="M67" s="6"/>
      <c r="N67" s="6"/>
      <c r="O67" s="6"/>
      <c r="P67" s="5"/>
      <c r="Q67" s="6"/>
      <c r="R67" s="6"/>
      <c r="S67" s="6"/>
      <c r="T67" s="5"/>
    </row>
    <row r="68" spans="1:20" ht="15.75" customHeight="1" x14ac:dyDescent="0.3">
      <c r="A68" s="17"/>
      <c r="B68" s="6"/>
      <c r="C68" s="7"/>
      <c r="D68" s="6"/>
      <c r="E68" s="6"/>
      <c r="F68" s="7"/>
      <c r="G68" s="6"/>
      <c r="H68" s="6"/>
      <c r="I68" s="7"/>
      <c r="J68" s="6"/>
      <c r="K68" s="6"/>
      <c r="L68" s="6"/>
      <c r="M68" s="6"/>
      <c r="N68" s="6"/>
      <c r="O68" s="6"/>
      <c r="P68" s="5"/>
      <c r="Q68" s="6"/>
      <c r="R68" s="6"/>
      <c r="S68" s="6"/>
      <c r="T68" s="5"/>
    </row>
    <row r="69" spans="1:20" ht="15.75" customHeight="1" x14ac:dyDescent="0.3">
      <c r="A69" s="17"/>
      <c r="B69" s="6"/>
      <c r="C69" s="7"/>
      <c r="D69" s="6"/>
      <c r="E69" s="6"/>
      <c r="F69" s="7"/>
      <c r="G69" s="6"/>
      <c r="H69" s="6"/>
      <c r="I69" s="7"/>
      <c r="J69" s="6"/>
      <c r="K69" s="6"/>
      <c r="L69" s="6"/>
      <c r="M69" s="6"/>
      <c r="N69" s="6"/>
      <c r="O69" s="6"/>
      <c r="P69" s="5"/>
      <c r="Q69" s="6"/>
      <c r="R69" s="6"/>
      <c r="S69" s="6"/>
      <c r="T69" s="5"/>
    </row>
    <row r="70" spans="1:20" ht="15.75" customHeight="1" x14ac:dyDescent="0.3">
      <c r="A70" s="17"/>
      <c r="B70" s="6"/>
      <c r="C70" s="7"/>
      <c r="D70" s="6"/>
      <c r="E70" s="6"/>
      <c r="F70" s="7"/>
      <c r="G70" s="6"/>
      <c r="H70" s="6"/>
      <c r="I70" s="7"/>
      <c r="J70" s="6"/>
      <c r="K70" s="6"/>
      <c r="L70" s="6"/>
      <c r="M70" s="6"/>
      <c r="N70" s="6"/>
      <c r="O70" s="6"/>
      <c r="P70" s="5"/>
      <c r="Q70" s="6"/>
      <c r="R70" s="6"/>
      <c r="S70" s="6"/>
      <c r="T70" s="5"/>
    </row>
    <row r="71" spans="1:20" ht="15.75" customHeight="1" x14ac:dyDescent="0.3">
      <c r="A71" s="17"/>
      <c r="B71" s="6"/>
      <c r="C71" s="7"/>
      <c r="D71" s="6"/>
      <c r="E71" s="6"/>
      <c r="F71" s="7"/>
      <c r="G71" s="6"/>
      <c r="H71" s="6"/>
      <c r="I71" s="7"/>
      <c r="J71" s="6"/>
      <c r="K71" s="6"/>
      <c r="L71" s="6"/>
      <c r="M71" s="6"/>
      <c r="N71" s="6"/>
      <c r="O71" s="6"/>
      <c r="P71" s="5"/>
      <c r="Q71" s="6"/>
      <c r="R71" s="6"/>
      <c r="S71" s="6"/>
      <c r="T71" s="5"/>
    </row>
    <row r="72" spans="1:20" ht="15.75" customHeight="1" x14ac:dyDescent="0.3">
      <c r="A72" s="17"/>
      <c r="B72" s="6"/>
      <c r="C72" s="7"/>
      <c r="D72" s="6"/>
      <c r="E72" s="6"/>
      <c r="F72" s="7"/>
      <c r="G72" s="6"/>
      <c r="H72" s="6"/>
      <c r="I72" s="7"/>
      <c r="J72" s="6"/>
      <c r="K72" s="6"/>
      <c r="L72" s="6"/>
      <c r="M72" s="6"/>
      <c r="N72" s="6"/>
      <c r="O72" s="6"/>
      <c r="P72" s="5"/>
      <c r="Q72" s="6"/>
      <c r="R72" s="6"/>
      <c r="S72" s="6"/>
      <c r="T72" s="5"/>
    </row>
    <row r="73" spans="1:20" ht="15.75" customHeight="1" x14ac:dyDescent="0.3">
      <c r="A73" s="17"/>
      <c r="B73" s="6"/>
      <c r="C73" s="7"/>
      <c r="D73" s="6"/>
      <c r="E73" s="6"/>
      <c r="F73" s="7"/>
      <c r="G73" s="6"/>
      <c r="H73" s="6"/>
      <c r="I73" s="7"/>
      <c r="J73" s="6"/>
      <c r="K73" s="6"/>
      <c r="L73" s="6"/>
      <c r="M73" s="6"/>
      <c r="N73" s="6"/>
      <c r="O73" s="6"/>
      <c r="P73" s="5"/>
      <c r="Q73" s="6"/>
      <c r="R73" s="6"/>
      <c r="S73" s="6"/>
      <c r="T73" s="5"/>
    </row>
    <row r="74" spans="1:20" ht="15.75" customHeight="1" x14ac:dyDescent="0.3">
      <c r="A74" s="17"/>
      <c r="B74" s="6"/>
      <c r="C74" s="7"/>
      <c r="D74" s="6"/>
      <c r="E74" s="6"/>
      <c r="F74" s="7"/>
      <c r="G74" s="6"/>
      <c r="H74" s="6"/>
      <c r="I74" s="7"/>
      <c r="J74" s="6"/>
      <c r="K74" s="6"/>
      <c r="L74" s="6"/>
      <c r="M74" s="6"/>
      <c r="N74" s="6"/>
      <c r="O74" s="6"/>
      <c r="P74" s="5"/>
      <c r="Q74" s="6"/>
      <c r="R74" s="6"/>
      <c r="S74" s="6"/>
      <c r="T74" s="5"/>
    </row>
    <row r="75" spans="1:20" ht="15.75" customHeight="1" x14ac:dyDescent="0.3">
      <c r="A75" s="17"/>
      <c r="B75" s="6"/>
      <c r="C75" s="7"/>
      <c r="D75" s="6"/>
      <c r="E75" s="6"/>
      <c r="F75" s="7"/>
      <c r="G75" s="6"/>
      <c r="H75" s="6"/>
      <c r="I75" s="7"/>
      <c r="J75" s="6"/>
      <c r="K75" s="6"/>
      <c r="L75" s="6"/>
      <c r="M75" s="6"/>
      <c r="N75" s="6"/>
      <c r="O75" s="6"/>
      <c r="P75" s="5"/>
      <c r="Q75" s="6"/>
      <c r="R75" s="6"/>
      <c r="S75" s="6"/>
      <c r="T75" s="5"/>
    </row>
    <row r="76" spans="1:20" ht="15.75" customHeight="1" x14ac:dyDescent="0.3">
      <c r="A76" s="17"/>
      <c r="B76" s="6"/>
      <c r="C76" s="7"/>
      <c r="D76" s="6"/>
      <c r="E76" s="6"/>
      <c r="F76" s="7"/>
      <c r="G76" s="6"/>
      <c r="H76" s="6"/>
      <c r="I76" s="7"/>
      <c r="J76" s="6"/>
      <c r="K76" s="6"/>
      <c r="L76" s="6"/>
      <c r="M76" s="6"/>
      <c r="N76" s="6"/>
      <c r="O76" s="6"/>
      <c r="P76" s="5"/>
      <c r="Q76" s="6"/>
      <c r="R76" s="6"/>
      <c r="S76" s="6"/>
      <c r="T76" s="5"/>
    </row>
    <row r="77" spans="1:20" ht="15.75" customHeight="1" x14ac:dyDescent="0.3">
      <c r="A77" s="17"/>
      <c r="B77" s="6"/>
      <c r="C77" s="7"/>
      <c r="D77" s="6"/>
      <c r="E77" s="6"/>
      <c r="F77" s="7"/>
      <c r="G77" s="6"/>
      <c r="H77" s="6"/>
      <c r="I77" s="7"/>
      <c r="J77" s="6"/>
      <c r="K77" s="6"/>
      <c r="L77" s="6"/>
      <c r="M77" s="6"/>
      <c r="N77" s="6"/>
      <c r="O77" s="6"/>
      <c r="P77" s="5"/>
      <c r="Q77" s="6"/>
      <c r="R77" s="6"/>
      <c r="S77" s="6"/>
      <c r="T77" s="5"/>
    </row>
    <row r="78" spans="1:20" ht="15.75" customHeight="1" x14ac:dyDescent="0.3">
      <c r="A78" s="17"/>
      <c r="B78" s="6"/>
      <c r="C78" s="7"/>
      <c r="D78" s="6"/>
      <c r="E78" s="6"/>
      <c r="F78" s="7"/>
      <c r="G78" s="6"/>
      <c r="H78" s="6"/>
      <c r="I78" s="7"/>
      <c r="J78" s="6"/>
      <c r="K78" s="6"/>
      <c r="L78" s="6"/>
      <c r="M78" s="6"/>
      <c r="N78" s="6"/>
      <c r="O78" s="6"/>
      <c r="P78" s="5"/>
      <c r="Q78" s="6"/>
      <c r="R78" s="6"/>
      <c r="S78" s="6"/>
      <c r="T78" s="5"/>
    </row>
    <row r="79" spans="1:20" ht="15.75" customHeight="1" x14ac:dyDescent="0.3">
      <c r="A79" s="17"/>
      <c r="B79" s="6"/>
      <c r="C79" s="7"/>
      <c r="D79" s="6"/>
      <c r="E79" s="6"/>
      <c r="F79" s="7"/>
      <c r="G79" s="6"/>
      <c r="H79" s="6"/>
      <c r="I79" s="7"/>
      <c r="J79" s="6"/>
      <c r="K79" s="6"/>
      <c r="L79" s="6"/>
      <c r="M79" s="6"/>
      <c r="N79" s="6"/>
      <c r="O79" s="6"/>
      <c r="P79" s="5"/>
      <c r="Q79" s="6"/>
      <c r="R79" s="6"/>
      <c r="S79" s="6"/>
      <c r="T79" s="5"/>
    </row>
    <row r="80" spans="1:20" ht="15.75" customHeight="1" x14ac:dyDescent="0.3">
      <c r="A80" s="17"/>
      <c r="B80" s="6"/>
      <c r="C80" s="7"/>
      <c r="D80" s="6"/>
      <c r="E80" s="6"/>
      <c r="F80" s="7"/>
      <c r="G80" s="6"/>
      <c r="H80" s="6"/>
      <c r="I80" s="7"/>
      <c r="J80" s="6"/>
      <c r="K80" s="6"/>
      <c r="L80" s="6"/>
      <c r="M80" s="6"/>
      <c r="N80" s="6"/>
      <c r="O80" s="6"/>
      <c r="P80" s="5"/>
      <c r="Q80" s="6"/>
      <c r="R80" s="6"/>
      <c r="S80" s="6"/>
      <c r="T80" s="5"/>
    </row>
    <row r="81" spans="1:20" ht="15.75" customHeight="1" x14ac:dyDescent="0.3">
      <c r="A81" s="17"/>
      <c r="B81" s="6"/>
      <c r="C81" s="7"/>
      <c r="D81" s="6"/>
      <c r="E81" s="6"/>
      <c r="F81" s="7"/>
      <c r="G81" s="6"/>
      <c r="H81" s="6"/>
      <c r="I81" s="7"/>
      <c r="J81" s="6"/>
      <c r="K81" s="6"/>
      <c r="L81" s="6"/>
      <c r="M81" s="6"/>
      <c r="N81" s="6"/>
      <c r="O81" s="6"/>
      <c r="P81" s="5"/>
      <c r="Q81" s="6"/>
      <c r="R81" s="6"/>
      <c r="S81" s="6"/>
      <c r="T81" s="5"/>
    </row>
    <row r="82" spans="1:20" ht="15.75" customHeight="1" x14ac:dyDescent="0.3">
      <c r="A82" s="17"/>
      <c r="B82" s="6"/>
      <c r="C82" s="7"/>
      <c r="D82" s="6"/>
      <c r="E82" s="6"/>
      <c r="F82" s="7"/>
      <c r="G82" s="6"/>
      <c r="H82" s="6"/>
      <c r="I82" s="7"/>
      <c r="J82" s="6"/>
      <c r="K82" s="6"/>
      <c r="L82" s="6"/>
      <c r="M82" s="6"/>
      <c r="N82" s="6"/>
      <c r="O82" s="6"/>
      <c r="P82" s="5"/>
      <c r="Q82" s="6"/>
      <c r="R82" s="6"/>
      <c r="S82" s="6"/>
      <c r="T82" s="5"/>
    </row>
    <row r="83" spans="1:20" ht="15.75" customHeight="1" x14ac:dyDescent="0.3">
      <c r="A83" s="17"/>
      <c r="B83" s="6"/>
      <c r="C83" s="7"/>
      <c r="D83" s="6"/>
      <c r="E83" s="6"/>
      <c r="F83" s="7"/>
      <c r="G83" s="6"/>
      <c r="H83" s="6"/>
      <c r="I83" s="7"/>
      <c r="J83" s="6"/>
      <c r="K83" s="6"/>
      <c r="L83" s="6"/>
      <c r="M83" s="6"/>
      <c r="N83" s="6"/>
      <c r="O83" s="6"/>
      <c r="P83" s="5"/>
      <c r="Q83" s="6"/>
      <c r="R83" s="6"/>
      <c r="S83" s="6"/>
      <c r="T83" s="5"/>
    </row>
    <row r="84" spans="1:20" ht="15.75" customHeight="1" x14ac:dyDescent="0.3">
      <c r="A84" s="17"/>
      <c r="B84" s="6"/>
      <c r="C84" s="7"/>
      <c r="D84" s="6"/>
      <c r="E84" s="6"/>
      <c r="F84" s="7"/>
      <c r="G84" s="6"/>
      <c r="H84" s="6"/>
      <c r="I84" s="7"/>
      <c r="J84" s="6"/>
      <c r="K84" s="6"/>
      <c r="L84" s="6"/>
      <c r="M84" s="6"/>
      <c r="N84" s="6"/>
      <c r="O84" s="6"/>
      <c r="P84" s="5"/>
      <c r="Q84" s="6"/>
      <c r="R84" s="6"/>
      <c r="S84" s="6"/>
      <c r="T84" s="5"/>
    </row>
    <row r="85" spans="1:20" ht="15.75" customHeight="1" x14ac:dyDescent="0.3">
      <c r="A85" s="17"/>
      <c r="B85" s="6"/>
      <c r="C85" s="7"/>
      <c r="D85" s="6"/>
      <c r="E85" s="6"/>
      <c r="F85" s="7"/>
      <c r="G85" s="6"/>
      <c r="H85" s="6"/>
      <c r="I85" s="7"/>
      <c r="J85" s="6"/>
      <c r="K85" s="6"/>
      <c r="L85" s="6"/>
      <c r="M85" s="6"/>
      <c r="N85" s="6"/>
      <c r="O85" s="6"/>
      <c r="P85" s="5"/>
      <c r="Q85" s="6"/>
      <c r="R85" s="6"/>
      <c r="S85" s="6"/>
      <c r="T85" s="5"/>
    </row>
    <row r="86" spans="1:20" ht="15.75" customHeight="1" x14ac:dyDescent="0.3">
      <c r="A86" s="17"/>
      <c r="B86" s="6"/>
      <c r="C86" s="7"/>
      <c r="D86" s="6"/>
      <c r="E86" s="6"/>
      <c r="F86" s="7"/>
      <c r="G86" s="6"/>
      <c r="H86" s="6"/>
      <c r="I86" s="7"/>
      <c r="J86" s="6"/>
      <c r="K86" s="6"/>
      <c r="L86" s="6"/>
      <c r="M86" s="6"/>
      <c r="N86" s="6"/>
      <c r="O86" s="6"/>
      <c r="P86" s="5"/>
      <c r="Q86" s="6"/>
      <c r="R86" s="6"/>
      <c r="S86" s="6"/>
      <c r="T86" s="5"/>
    </row>
    <row r="87" spans="1:20" ht="15.75" customHeight="1" x14ac:dyDescent="0.3">
      <c r="A87" s="17"/>
      <c r="B87" s="6"/>
      <c r="C87" s="7"/>
      <c r="D87" s="6"/>
      <c r="E87" s="6"/>
      <c r="F87" s="7"/>
      <c r="G87" s="6"/>
      <c r="H87" s="6"/>
      <c r="I87" s="7"/>
      <c r="J87" s="6"/>
      <c r="K87" s="6"/>
      <c r="L87" s="6"/>
      <c r="M87" s="6"/>
      <c r="N87" s="6"/>
      <c r="O87" s="6"/>
      <c r="P87" s="5"/>
      <c r="Q87" s="6"/>
      <c r="R87" s="6"/>
      <c r="S87" s="6"/>
      <c r="T87" s="5"/>
    </row>
    <row r="88" spans="1:20" ht="15.75" customHeight="1" x14ac:dyDescent="0.3">
      <c r="A88" s="17"/>
      <c r="B88" s="6"/>
      <c r="C88" s="7"/>
      <c r="D88" s="6"/>
      <c r="E88" s="6"/>
      <c r="F88" s="7"/>
      <c r="G88" s="6"/>
      <c r="H88" s="6"/>
      <c r="I88" s="7"/>
      <c r="J88" s="6"/>
      <c r="K88" s="6"/>
      <c r="L88" s="6"/>
      <c r="M88" s="6"/>
      <c r="N88" s="6"/>
      <c r="O88" s="6"/>
      <c r="P88" s="5"/>
      <c r="Q88" s="6"/>
      <c r="R88" s="6"/>
      <c r="S88" s="6"/>
      <c r="T88" s="5"/>
    </row>
    <row r="89" spans="1:20" ht="15.75" customHeight="1" x14ac:dyDescent="0.3">
      <c r="A89" s="17"/>
      <c r="B89" s="6"/>
      <c r="C89" s="7"/>
      <c r="D89" s="6"/>
      <c r="E89" s="6"/>
      <c r="F89" s="7"/>
      <c r="G89" s="6"/>
      <c r="H89" s="6"/>
      <c r="I89" s="7"/>
      <c r="J89" s="6"/>
      <c r="K89" s="6"/>
      <c r="L89" s="6"/>
      <c r="M89" s="6"/>
      <c r="N89" s="6"/>
      <c r="O89" s="6"/>
      <c r="P89" s="5"/>
      <c r="Q89" s="6"/>
      <c r="R89" s="6"/>
      <c r="S89" s="6"/>
      <c r="T89" s="5"/>
    </row>
    <row r="90" spans="1:20" x14ac:dyDescent="0.25">
      <c r="A90" s="10"/>
      <c r="B90" s="6"/>
      <c r="C90" s="7"/>
      <c r="D90" s="6"/>
      <c r="E90" s="6"/>
      <c r="F90" s="7"/>
      <c r="G90" s="6"/>
      <c r="H90" s="6"/>
      <c r="I90" s="7"/>
      <c r="J90" s="6"/>
      <c r="K90" s="6"/>
      <c r="L90" s="6"/>
      <c r="M90" s="6"/>
      <c r="N90" s="6"/>
      <c r="O90" s="6"/>
      <c r="P90" s="5"/>
      <c r="Q90" s="6"/>
      <c r="R90" s="6"/>
      <c r="S90" s="6"/>
      <c r="T90" s="5"/>
    </row>
    <row r="91" spans="1:20" x14ac:dyDescent="0.25">
      <c r="A91" s="10"/>
      <c r="B91" s="6"/>
      <c r="C91" s="7"/>
      <c r="D91" s="6"/>
      <c r="E91" s="6"/>
      <c r="F91" s="7"/>
      <c r="G91" s="6"/>
      <c r="H91" s="6"/>
      <c r="I91" s="7"/>
      <c r="J91" s="6"/>
      <c r="K91" s="6"/>
      <c r="L91" s="6"/>
      <c r="M91" s="6"/>
      <c r="N91" s="6"/>
      <c r="O91" s="6"/>
      <c r="P91" s="5"/>
      <c r="Q91" s="6"/>
      <c r="R91" s="6"/>
      <c r="S91" s="6"/>
      <c r="T91" s="5"/>
    </row>
    <row r="92" spans="1:20" x14ac:dyDescent="0.25">
      <c r="A92" s="10"/>
      <c r="B92" s="6"/>
      <c r="C92" s="7"/>
      <c r="D92" s="6"/>
      <c r="E92" s="6"/>
      <c r="F92" s="7"/>
      <c r="G92" s="6"/>
      <c r="H92" s="6"/>
      <c r="I92" s="7"/>
      <c r="J92" s="6"/>
      <c r="K92" s="6"/>
      <c r="L92" s="6"/>
      <c r="M92" s="6"/>
      <c r="N92" s="6"/>
      <c r="O92" s="6"/>
      <c r="P92" s="5"/>
      <c r="Q92" s="6"/>
      <c r="R92" s="6"/>
      <c r="S92" s="6"/>
      <c r="T92" s="5"/>
    </row>
    <row r="93" spans="1:20" x14ac:dyDescent="0.25">
      <c r="A93" s="10"/>
      <c r="B93" s="6"/>
      <c r="C93" s="7"/>
      <c r="D93" s="6"/>
      <c r="E93" s="6"/>
      <c r="F93" s="7"/>
      <c r="G93" s="6"/>
      <c r="H93" s="6"/>
      <c r="I93" s="7"/>
      <c r="J93" s="6"/>
      <c r="K93" s="6"/>
      <c r="L93" s="6"/>
      <c r="M93" s="6"/>
      <c r="N93" s="6"/>
      <c r="O93" s="6"/>
      <c r="P93" s="5"/>
      <c r="Q93" s="6"/>
      <c r="R93" s="6"/>
      <c r="S93" s="6"/>
      <c r="T93" s="5"/>
    </row>
    <row r="94" spans="1:20" x14ac:dyDescent="0.25">
      <c r="A94" s="10"/>
      <c r="B94" s="6"/>
      <c r="C94" s="7"/>
      <c r="D94" s="6"/>
      <c r="E94" s="6"/>
      <c r="F94" s="7"/>
      <c r="G94" s="6"/>
      <c r="H94" s="6"/>
      <c r="I94" s="7"/>
      <c r="J94" s="6"/>
      <c r="K94" s="6"/>
      <c r="L94" s="6"/>
      <c r="M94" s="6"/>
      <c r="N94" s="6"/>
      <c r="O94" s="6"/>
      <c r="P94" s="5"/>
      <c r="Q94" s="6"/>
      <c r="R94" s="6"/>
      <c r="S94" s="6"/>
      <c r="T94" s="5"/>
    </row>
    <row r="95" spans="1:20" x14ac:dyDescent="0.25">
      <c r="A95" s="10"/>
      <c r="B95" s="6"/>
      <c r="C95" s="7"/>
      <c r="D95" s="6"/>
      <c r="E95" s="6"/>
      <c r="F95" s="7"/>
      <c r="G95" s="6"/>
      <c r="H95" s="6"/>
      <c r="I95" s="7"/>
      <c r="J95" s="6"/>
      <c r="K95" s="6"/>
      <c r="L95" s="6"/>
      <c r="M95" s="6"/>
      <c r="N95" s="6"/>
      <c r="O95" s="6"/>
      <c r="P95" s="5"/>
      <c r="Q95" s="6"/>
      <c r="R95" s="6"/>
      <c r="S95" s="6"/>
      <c r="T95" s="5"/>
    </row>
    <row r="96" spans="1:20" x14ac:dyDescent="0.25">
      <c r="A96" s="10"/>
      <c r="B96" s="6"/>
      <c r="C96" s="7"/>
      <c r="D96" s="6"/>
      <c r="E96" s="6"/>
      <c r="F96" s="7"/>
      <c r="G96" s="6"/>
      <c r="H96" s="6"/>
      <c r="I96" s="7"/>
      <c r="J96" s="6"/>
      <c r="K96" s="6"/>
      <c r="L96" s="6"/>
      <c r="M96" s="6"/>
      <c r="N96" s="6"/>
      <c r="O96" s="6"/>
      <c r="P96" s="5"/>
      <c r="Q96" s="6"/>
      <c r="R96" s="6"/>
      <c r="S96" s="6"/>
      <c r="T96" s="5"/>
    </row>
    <row r="97" spans="1:20" x14ac:dyDescent="0.25">
      <c r="A97" s="10"/>
      <c r="B97" s="6"/>
      <c r="C97" s="7"/>
      <c r="D97" s="6"/>
      <c r="E97" s="6"/>
      <c r="F97" s="7"/>
      <c r="G97" s="6"/>
      <c r="H97" s="6"/>
      <c r="I97" s="7"/>
      <c r="J97" s="6"/>
      <c r="K97" s="6"/>
      <c r="L97" s="6"/>
      <c r="M97" s="6"/>
      <c r="N97" s="6"/>
      <c r="O97" s="6"/>
      <c r="P97" s="5"/>
      <c r="Q97" s="6"/>
      <c r="R97" s="6"/>
      <c r="S97" s="6"/>
      <c r="T97" s="5"/>
    </row>
    <row r="98" spans="1:20" x14ac:dyDescent="0.25">
      <c r="A98" s="10"/>
      <c r="B98" s="6"/>
      <c r="C98" s="7"/>
      <c r="D98" s="6"/>
      <c r="E98" s="6"/>
      <c r="F98" s="7"/>
      <c r="G98" s="6"/>
      <c r="H98" s="6"/>
      <c r="I98" s="7"/>
      <c r="J98" s="6"/>
      <c r="K98" s="6"/>
      <c r="L98" s="6"/>
      <c r="M98" s="6"/>
      <c r="N98" s="6"/>
      <c r="O98" s="6"/>
      <c r="P98" s="5"/>
      <c r="Q98" s="6"/>
      <c r="R98" s="6"/>
      <c r="S98" s="6"/>
      <c r="T98" s="5"/>
    </row>
    <row r="99" spans="1:20" x14ac:dyDescent="0.25">
      <c r="A99" s="10"/>
      <c r="B99" s="6"/>
      <c r="C99" s="7"/>
      <c r="D99" s="6"/>
      <c r="E99" s="6"/>
      <c r="F99" s="7"/>
      <c r="G99" s="6"/>
      <c r="H99" s="6"/>
      <c r="I99" s="7"/>
      <c r="J99" s="6"/>
      <c r="K99" s="6"/>
      <c r="L99" s="6"/>
      <c r="M99" s="6"/>
      <c r="N99" s="6"/>
      <c r="O99" s="6"/>
      <c r="P99" s="5"/>
      <c r="Q99" s="6"/>
      <c r="R99" s="6"/>
      <c r="S99" s="6"/>
      <c r="T99" s="5"/>
    </row>
    <row r="100" spans="1:20" x14ac:dyDescent="0.25">
      <c r="A100" s="10"/>
      <c r="B100" s="6"/>
      <c r="C100" s="7"/>
      <c r="D100" s="6"/>
      <c r="E100" s="6"/>
      <c r="F100" s="7"/>
      <c r="G100" s="6"/>
      <c r="H100" s="6"/>
      <c r="I100" s="7"/>
      <c r="J100" s="6"/>
      <c r="K100" s="6"/>
      <c r="L100" s="6"/>
      <c r="M100" s="6"/>
      <c r="N100" s="6"/>
      <c r="O100" s="6"/>
      <c r="P100" s="5"/>
      <c r="Q100" s="6"/>
      <c r="R100" s="6"/>
      <c r="S100" s="6"/>
      <c r="T100" s="5"/>
    </row>
    <row r="101" spans="1:20" x14ac:dyDescent="0.25">
      <c r="A101" s="10"/>
      <c r="B101" s="6"/>
      <c r="C101" s="7"/>
      <c r="D101" s="6"/>
      <c r="E101" s="6"/>
      <c r="F101" s="7"/>
      <c r="G101" s="6"/>
      <c r="H101" s="6"/>
      <c r="I101" s="7"/>
      <c r="J101" s="6"/>
      <c r="K101" s="6"/>
      <c r="L101" s="6"/>
      <c r="M101" s="6"/>
      <c r="N101" s="6"/>
      <c r="O101" s="6"/>
      <c r="P101" s="5"/>
      <c r="Q101" s="6"/>
      <c r="R101" s="6"/>
      <c r="S101" s="6"/>
      <c r="T101" s="5"/>
    </row>
    <row r="102" spans="1:20" x14ac:dyDescent="0.25">
      <c r="A102" s="10"/>
      <c r="B102" s="6"/>
      <c r="C102" s="7"/>
      <c r="D102" s="6"/>
      <c r="E102" s="6"/>
      <c r="F102" s="7"/>
      <c r="G102" s="6"/>
      <c r="H102" s="6"/>
      <c r="I102" s="7"/>
      <c r="J102" s="6"/>
      <c r="K102" s="6"/>
      <c r="L102" s="6"/>
      <c r="M102" s="6"/>
      <c r="N102" s="6"/>
      <c r="O102" s="6"/>
      <c r="P102" s="5"/>
      <c r="Q102" s="6"/>
      <c r="R102" s="6"/>
      <c r="S102" s="6"/>
      <c r="T102" s="5"/>
    </row>
    <row r="103" spans="1:20" x14ac:dyDescent="0.25">
      <c r="A103" s="10"/>
      <c r="B103" s="6"/>
      <c r="C103" s="7"/>
      <c r="D103" s="6"/>
      <c r="E103" s="6"/>
      <c r="F103" s="7"/>
      <c r="G103" s="6"/>
      <c r="H103" s="6"/>
      <c r="I103" s="7"/>
      <c r="J103" s="6"/>
      <c r="K103" s="6"/>
      <c r="L103" s="6"/>
      <c r="M103" s="6"/>
      <c r="N103" s="6"/>
      <c r="O103" s="6"/>
      <c r="P103" s="5"/>
      <c r="Q103" s="6"/>
      <c r="R103" s="6"/>
      <c r="S103" s="6"/>
      <c r="T103" s="5"/>
    </row>
    <row r="104" spans="1:20" x14ac:dyDescent="0.25">
      <c r="A104" s="10"/>
      <c r="B104" s="6"/>
      <c r="C104" s="7"/>
      <c r="D104" s="6"/>
      <c r="E104" s="6"/>
      <c r="F104" s="7"/>
      <c r="G104" s="6"/>
      <c r="H104" s="6"/>
      <c r="I104" s="7"/>
      <c r="J104" s="6"/>
      <c r="K104" s="6"/>
      <c r="L104" s="6"/>
      <c r="M104" s="6"/>
      <c r="N104" s="6"/>
      <c r="O104" s="6"/>
      <c r="P104" s="5"/>
      <c r="Q104" s="6"/>
      <c r="R104" s="6"/>
      <c r="S104" s="6"/>
      <c r="T104" s="5"/>
    </row>
    <row r="105" spans="1:20" x14ac:dyDescent="0.25">
      <c r="A105" s="10"/>
      <c r="B105" s="6"/>
      <c r="C105" s="7"/>
      <c r="D105" s="6"/>
      <c r="E105" s="6"/>
      <c r="F105" s="7"/>
      <c r="G105" s="6"/>
      <c r="H105" s="6"/>
      <c r="I105" s="7"/>
      <c r="J105" s="6"/>
      <c r="K105" s="6"/>
      <c r="L105" s="6"/>
      <c r="M105" s="6"/>
      <c r="N105" s="6"/>
      <c r="O105" s="6"/>
      <c r="P105" s="5"/>
      <c r="Q105" s="6"/>
      <c r="R105" s="6"/>
      <c r="S105" s="6"/>
      <c r="T105" s="5"/>
    </row>
    <row r="106" spans="1:20" x14ac:dyDescent="0.25">
      <c r="A106" s="10"/>
      <c r="B106" s="6"/>
      <c r="C106" s="7"/>
      <c r="D106" s="6"/>
      <c r="E106" s="6"/>
      <c r="F106" s="7"/>
      <c r="G106" s="6"/>
      <c r="H106" s="6"/>
      <c r="I106" s="7"/>
      <c r="J106" s="6"/>
      <c r="K106" s="6"/>
      <c r="L106" s="6"/>
      <c r="M106" s="6"/>
      <c r="N106" s="6"/>
      <c r="O106" s="6"/>
      <c r="P106" s="5"/>
      <c r="Q106" s="6"/>
      <c r="R106" s="6"/>
      <c r="S106" s="6"/>
      <c r="T106" s="5"/>
    </row>
    <row r="107" spans="1:20" x14ac:dyDescent="0.25">
      <c r="A107" s="10"/>
      <c r="B107" s="6"/>
      <c r="C107" s="7"/>
      <c r="D107" s="6"/>
      <c r="E107" s="6"/>
      <c r="F107" s="7"/>
      <c r="G107" s="6"/>
      <c r="H107" s="6"/>
      <c r="I107" s="7"/>
      <c r="J107" s="6"/>
      <c r="K107" s="6"/>
      <c r="L107" s="6"/>
      <c r="M107" s="6"/>
      <c r="N107" s="6"/>
      <c r="O107" s="6"/>
      <c r="P107" s="5"/>
      <c r="Q107" s="6"/>
      <c r="R107" s="6"/>
      <c r="S107" s="6"/>
      <c r="T107" s="5"/>
    </row>
    <row r="108" spans="1:20" x14ac:dyDescent="0.25">
      <c r="A108" s="10"/>
      <c r="B108" s="6"/>
      <c r="C108" s="7"/>
      <c r="D108" s="6"/>
      <c r="E108" s="6"/>
      <c r="F108" s="7"/>
      <c r="G108" s="6"/>
      <c r="H108" s="6"/>
      <c r="I108" s="7"/>
      <c r="J108" s="6"/>
      <c r="K108" s="6"/>
      <c r="L108" s="6"/>
      <c r="M108" s="6"/>
      <c r="N108" s="6"/>
      <c r="O108" s="6"/>
      <c r="P108" s="5"/>
      <c r="Q108" s="6"/>
      <c r="R108" s="6"/>
      <c r="S108" s="6"/>
      <c r="T108" s="5"/>
    </row>
    <row r="109" spans="1:20" x14ac:dyDescent="0.25">
      <c r="A109" s="10"/>
      <c r="B109" s="6"/>
      <c r="C109" s="7"/>
      <c r="D109" s="6"/>
      <c r="E109" s="6"/>
      <c r="F109" s="7"/>
      <c r="G109" s="6"/>
      <c r="H109" s="6"/>
      <c r="I109" s="7"/>
      <c r="J109" s="6"/>
      <c r="K109" s="6"/>
      <c r="L109" s="6"/>
      <c r="M109" s="6"/>
      <c r="N109" s="6"/>
      <c r="O109" s="6"/>
      <c r="P109" s="5"/>
      <c r="Q109" s="6"/>
      <c r="R109" s="6"/>
      <c r="S109" s="6"/>
      <c r="T109" s="5"/>
    </row>
    <row r="110" spans="1:20" x14ac:dyDescent="0.25">
      <c r="A110" s="10"/>
      <c r="B110" s="6"/>
      <c r="C110" s="7"/>
      <c r="D110" s="6"/>
      <c r="E110" s="6"/>
      <c r="F110" s="7"/>
      <c r="G110" s="6"/>
      <c r="H110" s="6"/>
      <c r="I110" s="7"/>
      <c r="J110" s="6"/>
      <c r="K110" s="6"/>
      <c r="L110" s="6"/>
      <c r="M110" s="6"/>
      <c r="N110" s="6"/>
      <c r="O110" s="6"/>
      <c r="P110" s="5"/>
      <c r="Q110" s="6"/>
      <c r="R110" s="6"/>
      <c r="S110" s="6"/>
      <c r="T110" s="5"/>
    </row>
    <row r="111" spans="1:20" x14ac:dyDescent="0.25">
      <c r="A111" s="10"/>
      <c r="B111" s="6"/>
      <c r="C111" s="7"/>
      <c r="D111" s="6"/>
      <c r="E111" s="6"/>
      <c r="F111" s="7"/>
      <c r="G111" s="6"/>
      <c r="H111" s="6"/>
      <c r="I111" s="7"/>
      <c r="J111" s="6"/>
      <c r="K111" s="6"/>
      <c r="L111" s="6"/>
      <c r="M111" s="6"/>
      <c r="N111" s="6"/>
      <c r="O111" s="6"/>
      <c r="P111" s="5"/>
      <c r="Q111" s="6"/>
      <c r="R111" s="6"/>
      <c r="S111" s="6"/>
      <c r="T111" s="5"/>
    </row>
    <row r="112" spans="1:20" x14ac:dyDescent="0.25">
      <c r="A112" s="10"/>
      <c r="B112" s="6"/>
      <c r="C112" s="7"/>
      <c r="D112" s="6"/>
      <c r="E112" s="6"/>
      <c r="F112" s="7"/>
      <c r="G112" s="6"/>
      <c r="H112" s="6"/>
      <c r="I112" s="7"/>
      <c r="J112" s="6"/>
      <c r="K112" s="6"/>
      <c r="L112" s="6"/>
      <c r="M112" s="6"/>
      <c r="N112" s="6"/>
      <c r="O112" s="6"/>
      <c r="P112" s="5"/>
      <c r="Q112" s="6"/>
      <c r="R112" s="6"/>
      <c r="S112" s="6"/>
      <c r="T112" s="5"/>
    </row>
    <row r="113" spans="1:20" x14ac:dyDescent="0.25">
      <c r="A113" s="10"/>
      <c r="B113" s="6"/>
      <c r="C113" s="7"/>
      <c r="D113" s="6"/>
      <c r="E113" s="6"/>
      <c r="F113" s="7"/>
      <c r="G113" s="6"/>
      <c r="H113" s="6"/>
      <c r="I113" s="7"/>
      <c r="J113" s="6"/>
      <c r="K113" s="6"/>
      <c r="L113" s="6"/>
      <c r="M113" s="6"/>
      <c r="N113" s="6"/>
      <c r="O113" s="6"/>
      <c r="P113" s="5"/>
      <c r="Q113" s="6"/>
      <c r="R113" s="6"/>
      <c r="S113" s="6"/>
      <c r="T113" s="5"/>
    </row>
    <row r="114" spans="1:20" x14ac:dyDescent="0.25">
      <c r="A114" s="10"/>
      <c r="B114" s="6"/>
      <c r="C114" s="7"/>
      <c r="D114" s="6"/>
      <c r="E114" s="6"/>
      <c r="F114" s="7"/>
      <c r="G114" s="6"/>
      <c r="H114" s="6"/>
      <c r="I114" s="7"/>
      <c r="J114" s="6"/>
      <c r="K114" s="6"/>
      <c r="L114" s="6"/>
      <c r="M114" s="6"/>
      <c r="N114" s="6"/>
      <c r="O114" s="6"/>
      <c r="P114" s="5"/>
      <c r="Q114" s="6"/>
      <c r="R114" s="6"/>
      <c r="S114" s="6"/>
      <c r="T114" s="5"/>
    </row>
    <row r="115" spans="1:20" x14ac:dyDescent="0.25">
      <c r="A115" s="10"/>
      <c r="B115" s="6"/>
      <c r="C115" s="7"/>
      <c r="D115" s="6"/>
      <c r="E115" s="6"/>
      <c r="F115" s="7"/>
      <c r="G115" s="6"/>
      <c r="H115" s="6"/>
      <c r="I115" s="7"/>
      <c r="J115" s="6"/>
      <c r="K115" s="6"/>
      <c r="L115" s="6"/>
      <c r="M115" s="6"/>
      <c r="N115" s="6"/>
      <c r="O115" s="6"/>
      <c r="P115" s="5"/>
      <c r="Q115" s="6"/>
      <c r="R115" s="6"/>
      <c r="S115" s="6"/>
      <c r="T115" s="5"/>
    </row>
    <row r="116" spans="1:20" x14ac:dyDescent="0.25">
      <c r="A116" s="10"/>
      <c r="B116" s="6"/>
      <c r="C116" s="7"/>
      <c r="D116" s="6"/>
      <c r="E116" s="6"/>
      <c r="F116" s="7"/>
      <c r="G116" s="6"/>
      <c r="H116" s="6"/>
      <c r="I116" s="7"/>
      <c r="J116" s="6"/>
      <c r="K116" s="6"/>
      <c r="L116" s="6"/>
      <c r="M116" s="6"/>
      <c r="N116" s="6"/>
      <c r="O116" s="6"/>
      <c r="P116" s="5"/>
      <c r="Q116" s="6"/>
      <c r="R116" s="6"/>
      <c r="S116" s="6"/>
      <c r="T116" s="5"/>
    </row>
    <row r="117" spans="1:20" x14ac:dyDescent="0.25">
      <c r="A117" s="10"/>
      <c r="B117" s="6"/>
      <c r="C117" s="7"/>
      <c r="D117" s="6"/>
      <c r="E117" s="6"/>
      <c r="F117" s="7"/>
      <c r="G117" s="6"/>
      <c r="H117" s="6"/>
      <c r="I117" s="7"/>
      <c r="J117" s="6"/>
      <c r="K117" s="6"/>
      <c r="L117" s="6"/>
      <c r="M117" s="6"/>
      <c r="N117" s="6"/>
      <c r="O117" s="6"/>
      <c r="P117" s="5"/>
      <c r="Q117" s="6"/>
      <c r="R117" s="6"/>
      <c r="S117" s="6"/>
      <c r="T117" s="5"/>
    </row>
    <row r="118" spans="1:20" x14ac:dyDescent="0.25">
      <c r="A118" s="10"/>
      <c r="B118" s="6"/>
      <c r="C118" s="7"/>
      <c r="D118" s="6"/>
      <c r="E118" s="6"/>
      <c r="F118" s="7"/>
      <c r="G118" s="6"/>
      <c r="H118" s="6"/>
      <c r="I118" s="7"/>
      <c r="J118" s="6"/>
      <c r="K118" s="6"/>
      <c r="L118" s="6"/>
      <c r="M118" s="6"/>
      <c r="N118" s="6"/>
      <c r="O118" s="6"/>
      <c r="P118" s="5"/>
      <c r="Q118" s="6"/>
      <c r="R118" s="6"/>
      <c r="S118" s="6"/>
      <c r="T118" s="5"/>
    </row>
    <row r="119" spans="1:20" x14ac:dyDescent="0.25">
      <c r="A119" s="10"/>
      <c r="B119" s="6"/>
      <c r="C119" s="7"/>
      <c r="D119" s="6"/>
      <c r="E119" s="6"/>
      <c r="F119" s="7"/>
      <c r="G119" s="6"/>
      <c r="H119" s="6"/>
      <c r="I119" s="7"/>
      <c r="J119" s="6"/>
      <c r="K119" s="6"/>
      <c r="L119" s="6"/>
      <c r="M119" s="6"/>
      <c r="N119" s="6"/>
      <c r="O119" s="6"/>
      <c r="P119" s="5"/>
      <c r="Q119" s="6"/>
      <c r="R119" s="6"/>
      <c r="S119" s="6"/>
      <c r="T119" s="5"/>
    </row>
    <row r="120" spans="1:20" x14ac:dyDescent="0.25">
      <c r="A120" s="10"/>
      <c r="B120" s="6"/>
      <c r="C120" s="7"/>
      <c r="D120" s="6"/>
      <c r="E120" s="6"/>
      <c r="F120" s="7"/>
      <c r="G120" s="6"/>
      <c r="H120" s="6"/>
      <c r="I120" s="7"/>
      <c r="J120" s="6"/>
      <c r="K120" s="6"/>
      <c r="L120" s="6"/>
      <c r="M120" s="6"/>
      <c r="N120" s="6"/>
      <c r="O120" s="6"/>
      <c r="P120" s="5"/>
      <c r="Q120" s="6"/>
      <c r="R120" s="6"/>
      <c r="S120" s="6"/>
      <c r="T120" s="5"/>
    </row>
    <row r="121" spans="1:20" x14ac:dyDescent="0.25">
      <c r="A121" s="10"/>
      <c r="B121" s="6"/>
      <c r="C121" s="7"/>
      <c r="D121" s="6"/>
      <c r="E121" s="6"/>
      <c r="F121" s="7"/>
      <c r="G121" s="6"/>
      <c r="H121" s="6"/>
      <c r="I121" s="7"/>
      <c r="J121" s="6"/>
      <c r="K121" s="6"/>
      <c r="L121" s="6"/>
      <c r="M121" s="6"/>
      <c r="N121" s="6"/>
      <c r="O121" s="6"/>
      <c r="P121" s="5"/>
      <c r="Q121" s="6"/>
      <c r="R121" s="6"/>
      <c r="S121" s="6"/>
      <c r="T121" s="5"/>
    </row>
    <row r="122" spans="1:20" x14ac:dyDescent="0.25">
      <c r="A122" s="10"/>
      <c r="B122" s="6"/>
      <c r="C122" s="7"/>
      <c r="D122" s="6"/>
      <c r="E122" s="6"/>
      <c r="F122" s="7"/>
      <c r="G122" s="6"/>
      <c r="H122" s="6"/>
      <c r="I122" s="7"/>
      <c r="J122" s="6"/>
      <c r="K122" s="6"/>
      <c r="L122" s="6"/>
      <c r="M122" s="6"/>
      <c r="N122" s="6"/>
      <c r="O122" s="6"/>
      <c r="P122" s="5"/>
      <c r="Q122" s="6"/>
      <c r="R122" s="6"/>
      <c r="S122" s="6"/>
      <c r="T122" s="5"/>
    </row>
    <row r="123" spans="1:20" x14ac:dyDescent="0.25">
      <c r="A123" s="10"/>
      <c r="B123" s="6"/>
      <c r="C123" s="7"/>
      <c r="D123" s="6"/>
      <c r="E123" s="6"/>
      <c r="F123" s="7"/>
      <c r="G123" s="6"/>
      <c r="H123" s="6"/>
      <c r="I123" s="7"/>
      <c r="J123" s="6"/>
      <c r="K123" s="6"/>
      <c r="L123" s="6"/>
      <c r="M123" s="6"/>
      <c r="N123" s="6"/>
      <c r="O123" s="6"/>
      <c r="P123" s="5"/>
      <c r="Q123" s="6"/>
      <c r="R123" s="6"/>
      <c r="S123" s="6"/>
      <c r="T123" s="5"/>
    </row>
    <row r="124" spans="1:20" x14ac:dyDescent="0.25">
      <c r="A124" s="10"/>
      <c r="B124" s="6"/>
      <c r="C124" s="7"/>
      <c r="D124" s="6"/>
      <c r="E124" s="6"/>
      <c r="F124" s="7"/>
      <c r="G124" s="6"/>
      <c r="H124" s="6"/>
      <c r="I124" s="7"/>
      <c r="J124" s="6"/>
      <c r="K124" s="6"/>
      <c r="L124" s="6"/>
      <c r="M124" s="6"/>
      <c r="N124" s="6"/>
      <c r="O124" s="6"/>
      <c r="P124" s="5"/>
      <c r="Q124" s="6"/>
      <c r="R124" s="6"/>
      <c r="S124" s="6"/>
      <c r="T124" s="5"/>
    </row>
    <row r="125" spans="1:20" x14ac:dyDescent="0.25">
      <c r="A125" s="10"/>
      <c r="B125" s="6"/>
      <c r="C125" s="7"/>
      <c r="D125" s="6"/>
      <c r="E125" s="6"/>
      <c r="F125" s="7"/>
      <c r="G125" s="6"/>
      <c r="H125" s="6"/>
      <c r="I125" s="7"/>
      <c r="J125" s="6"/>
      <c r="K125" s="6"/>
      <c r="L125" s="6"/>
      <c r="M125" s="6"/>
      <c r="N125" s="6"/>
      <c r="O125" s="6"/>
      <c r="P125" s="5"/>
      <c r="Q125" s="6"/>
      <c r="R125" s="6"/>
      <c r="S125" s="6"/>
      <c r="T125" s="5"/>
    </row>
    <row r="126" spans="1:20" x14ac:dyDescent="0.25">
      <c r="A126" s="10"/>
      <c r="B126" s="6"/>
      <c r="C126" s="7"/>
      <c r="D126" s="6"/>
      <c r="E126" s="6"/>
      <c r="F126" s="7"/>
      <c r="G126" s="6"/>
      <c r="H126" s="6"/>
      <c r="I126" s="7"/>
      <c r="J126" s="6"/>
      <c r="K126" s="6"/>
      <c r="L126" s="6"/>
      <c r="M126" s="6"/>
      <c r="N126" s="6"/>
      <c r="O126" s="6"/>
      <c r="P126" s="5"/>
      <c r="Q126" s="6"/>
      <c r="R126" s="6"/>
      <c r="S126" s="6"/>
      <c r="T126" s="5"/>
    </row>
    <row r="127" spans="1:20" x14ac:dyDescent="0.25">
      <c r="A127" s="10"/>
      <c r="B127" s="6"/>
      <c r="C127" s="7"/>
      <c r="D127" s="6"/>
      <c r="E127" s="6"/>
      <c r="F127" s="7"/>
      <c r="G127" s="6"/>
      <c r="H127" s="6"/>
      <c r="I127" s="7"/>
      <c r="J127" s="6"/>
      <c r="K127" s="6"/>
      <c r="L127" s="6"/>
      <c r="M127" s="6"/>
      <c r="N127" s="6"/>
      <c r="O127" s="6"/>
      <c r="P127" s="5"/>
      <c r="Q127" s="6"/>
      <c r="R127" s="6"/>
      <c r="S127" s="6"/>
      <c r="T127" s="5"/>
    </row>
    <row r="128" spans="1:20" x14ac:dyDescent="0.25">
      <c r="A128" s="10"/>
      <c r="B128" s="6"/>
      <c r="C128" s="7"/>
      <c r="D128" s="6"/>
      <c r="E128" s="6"/>
      <c r="F128" s="7"/>
      <c r="G128" s="6"/>
      <c r="H128" s="6"/>
      <c r="I128" s="7"/>
      <c r="J128" s="6"/>
      <c r="K128" s="6"/>
      <c r="L128" s="6"/>
      <c r="M128" s="6"/>
      <c r="N128" s="6"/>
      <c r="O128" s="6"/>
      <c r="P128" s="5"/>
      <c r="Q128" s="6"/>
      <c r="R128" s="6"/>
      <c r="S128" s="6"/>
      <c r="T128" s="5"/>
    </row>
    <row r="129" spans="1:20" x14ac:dyDescent="0.25">
      <c r="A129" s="10"/>
      <c r="B129" s="6"/>
      <c r="C129" s="7"/>
      <c r="D129" s="6"/>
      <c r="E129" s="6"/>
      <c r="F129" s="7"/>
      <c r="G129" s="6"/>
      <c r="H129" s="6"/>
      <c r="I129" s="7"/>
      <c r="J129" s="6"/>
      <c r="K129" s="6"/>
      <c r="L129" s="6"/>
      <c r="M129" s="6"/>
      <c r="N129" s="6"/>
      <c r="O129" s="6"/>
      <c r="P129" s="5"/>
      <c r="Q129" s="6"/>
      <c r="R129" s="6"/>
      <c r="S129" s="6"/>
      <c r="T129" s="5"/>
    </row>
    <row r="130" spans="1:20" x14ac:dyDescent="0.25">
      <c r="A130" s="10"/>
      <c r="B130" s="6"/>
      <c r="C130" s="7"/>
      <c r="D130" s="6"/>
      <c r="E130" s="6"/>
      <c r="F130" s="7"/>
      <c r="G130" s="6"/>
      <c r="H130" s="6"/>
      <c r="I130" s="7"/>
      <c r="J130" s="6"/>
      <c r="K130" s="6"/>
      <c r="L130" s="6"/>
      <c r="M130" s="6"/>
      <c r="N130" s="6"/>
      <c r="O130" s="6"/>
      <c r="P130" s="5"/>
      <c r="Q130" s="6"/>
      <c r="R130" s="6"/>
      <c r="S130" s="6"/>
      <c r="T130" s="5"/>
    </row>
    <row r="131" spans="1:20" x14ac:dyDescent="0.25">
      <c r="A131" s="10"/>
      <c r="B131" s="6"/>
      <c r="C131" s="7"/>
      <c r="D131" s="6"/>
      <c r="E131" s="6"/>
      <c r="F131" s="7"/>
      <c r="G131" s="6"/>
      <c r="H131" s="6"/>
      <c r="I131" s="7"/>
      <c r="J131" s="6"/>
      <c r="K131" s="6"/>
      <c r="L131" s="6"/>
      <c r="M131" s="6"/>
      <c r="N131" s="6"/>
      <c r="O131" s="6"/>
      <c r="P131" s="5"/>
      <c r="Q131" s="6"/>
      <c r="R131" s="6"/>
      <c r="S131" s="6"/>
      <c r="T131" s="5"/>
    </row>
    <row r="132" spans="1:20" x14ac:dyDescent="0.25">
      <c r="A132" s="10"/>
      <c r="B132" s="6"/>
      <c r="C132" s="7"/>
      <c r="D132" s="6"/>
      <c r="E132" s="6"/>
      <c r="F132" s="7"/>
      <c r="G132" s="6"/>
      <c r="H132" s="6"/>
      <c r="I132" s="7"/>
      <c r="J132" s="6"/>
      <c r="K132" s="6"/>
      <c r="L132" s="6"/>
      <c r="M132" s="6"/>
      <c r="N132" s="6"/>
      <c r="O132" s="6"/>
      <c r="P132" s="5"/>
      <c r="Q132" s="6"/>
      <c r="R132" s="6"/>
      <c r="S132" s="6"/>
      <c r="T132" s="5"/>
    </row>
    <row r="133" spans="1:20" x14ac:dyDescent="0.25">
      <c r="A133" s="10"/>
      <c r="B133" s="6"/>
      <c r="C133" s="7"/>
      <c r="D133" s="6"/>
      <c r="E133" s="6"/>
      <c r="F133" s="7"/>
      <c r="G133" s="6"/>
      <c r="H133" s="6"/>
      <c r="I133" s="7"/>
      <c r="J133" s="6"/>
      <c r="K133" s="6"/>
      <c r="L133" s="6"/>
      <c r="M133" s="6"/>
      <c r="N133" s="6"/>
      <c r="O133" s="6"/>
      <c r="P133" s="5"/>
      <c r="Q133" s="6"/>
      <c r="R133" s="6"/>
      <c r="S133" s="6"/>
      <c r="T133" s="5"/>
    </row>
    <row r="134" spans="1:20" x14ac:dyDescent="0.25">
      <c r="A134" s="10"/>
      <c r="B134" s="6"/>
      <c r="C134" s="7"/>
      <c r="D134" s="6"/>
      <c r="E134" s="6"/>
      <c r="F134" s="7"/>
      <c r="G134" s="6"/>
      <c r="H134" s="6"/>
      <c r="I134" s="7"/>
      <c r="J134" s="6"/>
      <c r="K134" s="6"/>
      <c r="L134" s="6"/>
      <c r="M134" s="6"/>
      <c r="N134" s="6"/>
      <c r="O134" s="6"/>
      <c r="P134" s="5"/>
      <c r="Q134" s="6"/>
      <c r="R134" s="6"/>
      <c r="S134" s="6"/>
      <c r="T134" s="5"/>
    </row>
    <row r="135" spans="1:20" x14ac:dyDescent="0.25">
      <c r="A135" s="10"/>
      <c r="B135" s="6"/>
      <c r="C135" s="7"/>
      <c r="D135" s="6"/>
      <c r="E135" s="6"/>
      <c r="F135" s="7"/>
      <c r="G135" s="6"/>
      <c r="H135" s="6"/>
      <c r="I135" s="7"/>
      <c r="J135" s="6"/>
      <c r="K135" s="6"/>
      <c r="L135" s="6"/>
      <c r="M135" s="6"/>
      <c r="N135" s="6"/>
      <c r="O135" s="6"/>
      <c r="P135" s="5"/>
      <c r="Q135" s="6"/>
      <c r="R135" s="6"/>
      <c r="S135" s="6"/>
      <c r="T135" s="5"/>
    </row>
    <row r="136" spans="1:20" x14ac:dyDescent="0.25">
      <c r="A136" s="10"/>
      <c r="B136" s="6"/>
      <c r="C136" s="7"/>
      <c r="D136" s="6"/>
      <c r="E136" s="6"/>
      <c r="F136" s="7"/>
      <c r="G136" s="6"/>
      <c r="H136" s="6"/>
      <c r="I136" s="7"/>
      <c r="J136" s="6"/>
      <c r="K136" s="6"/>
      <c r="L136" s="6"/>
      <c r="M136" s="6"/>
      <c r="N136" s="6"/>
      <c r="O136" s="6"/>
      <c r="P136" s="5"/>
      <c r="Q136" s="6"/>
      <c r="R136" s="6"/>
      <c r="S136" s="6"/>
      <c r="T136" s="5"/>
    </row>
    <row r="137" spans="1:20" x14ac:dyDescent="0.25">
      <c r="A137" s="10"/>
      <c r="B137" s="6"/>
      <c r="C137" s="7"/>
      <c r="D137" s="6"/>
      <c r="E137" s="6"/>
      <c r="F137" s="7"/>
      <c r="G137" s="6"/>
      <c r="H137" s="6"/>
      <c r="I137" s="7"/>
      <c r="J137" s="6"/>
      <c r="K137" s="6"/>
      <c r="L137" s="6"/>
      <c r="M137" s="6"/>
      <c r="N137" s="6"/>
      <c r="O137" s="6"/>
      <c r="P137" s="5"/>
      <c r="Q137" s="6"/>
      <c r="R137" s="6"/>
      <c r="S137" s="6"/>
      <c r="T137" s="5"/>
    </row>
    <row r="138" spans="1:20" x14ac:dyDescent="0.25">
      <c r="A138" s="10"/>
      <c r="B138" s="6"/>
      <c r="C138" s="7"/>
      <c r="D138" s="6"/>
      <c r="E138" s="6"/>
      <c r="F138" s="7"/>
      <c r="G138" s="6"/>
      <c r="H138" s="6"/>
      <c r="I138" s="7"/>
      <c r="J138" s="6"/>
      <c r="K138" s="6"/>
      <c r="L138" s="6"/>
      <c r="M138" s="6"/>
      <c r="N138" s="6"/>
      <c r="O138" s="6"/>
      <c r="P138" s="5"/>
      <c r="Q138" s="6"/>
      <c r="R138" s="6"/>
      <c r="S138" s="6"/>
      <c r="T138" s="5"/>
    </row>
    <row r="139" spans="1:20" x14ac:dyDescent="0.25">
      <c r="A139" s="10"/>
      <c r="B139" s="6"/>
      <c r="C139" s="7"/>
      <c r="D139" s="6"/>
      <c r="E139" s="6"/>
      <c r="F139" s="7"/>
      <c r="G139" s="6"/>
      <c r="H139" s="6"/>
      <c r="I139" s="7"/>
      <c r="J139" s="6"/>
      <c r="K139" s="6"/>
      <c r="L139" s="6"/>
      <c r="M139" s="6"/>
      <c r="N139" s="6"/>
      <c r="O139" s="6"/>
      <c r="P139" s="5"/>
      <c r="Q139" s="6"/>
      <c r="R139" s="6"/>
      <c r="S139" s="6"/>
      <c r="T139" s="5"/>
    </row>
    <row r="140" spans="1:20" x14ac:dyDescent="0.25">
      <c r="A140" s="10"/>
      <c r="B140" s="6"/>
      <c r="C140" s="7"/>
      <c r="D140" s="6"/>
      <c r="E140" s="6"/>
      <c r="F140" s="7"/>
      <c r="G140" s="6"/>
      <c r="H140" s="6"/>
      <c r="I140" s="7"/>
      <c r="J140" s="6"/>
      <c r="K140" s="6"/>
      <c r="L140" s="6"/>
      <c r="M140" s="6"/>
      <c r="N140" s="6"/>
      <c r="O140" s="6"/>
      <c r="P140" s="5"/>
      <c r="Q140" s="6"/>
      <c r="R140" s="6"/>
      <c r="S140" s="6"/>
      <c r="T140" s="5"/>
    </row>
    <row r="141" spans="1:20" x14ac:dyDescent="0.25">
      <c r="A141" s="10"/>
      <c r="B141" s="6"/>
      <c r="C141" s="7"/>
      <c r="D141" s="6"/>
      <c r="E141" s="6"/>
      <c r="F141" s="7"/>
      <c r="G141" s="6"/>
      <c r="H141" s="6"/>
      <c r="I141" s="7"/>
      <c r="J141" s="6"/>
      <c r="K141" s="6"/>
      <c r="L141" s="6"/>
      <c r="M141" s="6"/>
      <c r="N141" s="6"/>
      <c r="O141" s="6"/>
      <c r="P141" s="5"/>
      <c r="Q141" s="6"/>
      <c r="R141" s="6"/>
      <c r="S141" s="6"/>
      <c r="T141" s="5"/>
    </row>
    <row r="142" spans="1:20" x14ac:dyDescent="0.25">
      <c r="A142" s="10"/>
      <c r="B142" s="6"/>
      <c r="C142" s="7"/>
      <c r="D142" s="6"/>
      <c r="E142" s="6"/>
      <c r="F142" s="7"/>
      <c r="G142" s="6"/>
      <c r="H142" s="6"/>
      <c r="I142" s="7"/>
      <c r="J142" s="6"/>
      <c r="K142" s="6"/>
      <c r="L142" s="6"/>
      <c r="M142" s="6"/>
      <c r="N142" s="6"/>
      <c r="O142" s="6"/>
      <c r="P142" s="5"/>
      <c r="Q142" s="6"/>
      <c r="R142" s="6"/>
      <c r="S142" s="6"/>
      <c r="T142" s="5"/>
    </row>
    <row r="143" spans="1:20" x14ac:dyDescent="0.25">
      <c r="A143" s="10"/>
      <c r="B143" s="6"/>
      <c r="C143" s="7"/>
      <c r="D143" s="6"/>
      <c r="E143" s="6"/>
      <c r="F143" s="7"/>
      <c r="G143" s="6"/>
      <c r="H143" s="6"/>
      <c r="I143" s="7"/>
      <c r="J143" s="6"/>
      <c r="K143" s="6"/>
      <c r="L143" s="6"/>
      <c r="M143" s="6"/>
      <c r="N143" s="6"/>
      <c r="O143" s="6"/>
      <c r="P143" s="5"/>
      <c r="Q143" s="6"/>
      <c r="R143" s="6"/>
      <c r="S143" s="6"/>
      <c r="T143" s="5"/>
    </row>
    <row r="144" spans="1:20" x14ac:dyDescent="0.25">
      <c r="A144" s="10"/>
      <c r="B144" s="6"/>
      <c r="C144" s="7"/>
      <c r="D144" s="6"/>
      <c r="E144" s="6"/>
      <c r="F144" s="7"/>
      <c r="G144" s="6"/>
      <c r="H144" s="6"/>
      <c r="I144" s="7"/>
      <c r="J144" s="6"/>
      <c r="K144" s="6"/>
      <c r="L144" s="6"/>
      <c r="M144" s="6"/>
      <c r="N144" s="6"/>
      <c r="O144" s="6"/>
      <c r="P144" s="5"/>
      <c r="Q144" s="6"/>
      <c r="R144" s="6"/>
      <c r="S144" s="6"/>
      <c r="T144" s="5"/>
    </row>
    <row r="145" spans="1:20" x14ac:dyDescent="0.25">
      <c r="A145" s="10"/>
      <c r="B145" s="6"/>
      <c r="C145" s="7"/>
      <c r="D145" s="6"/>
      <c r="E145" s="6"/>
      <c r="F145" s="7"/>
      <c r="G145" s="6"/>
      <c r="H145" s="6"/>
      <c r="I145" s="7"/>
      <c r="J145" s="6"/>
      <c r="K145" s="6"/>
      <c r="L145" s="6"/>
      <c r="M145" s="6"/>
      <c r="N145" s="6"/>
      <c r="O145" s="6"/>
      <c r="P145" s="5"/>
      <c r="Q145" s="6"/>
      <c r="R145" s="6"/>
      <c r="S145" s="6"/>
      <c r="T145" s="5"/>
    </row>
    <row r="146" spans="1:20" x14ac:dyDescent="0.25">
      <c r="A146" s="10"/>
      <c r="B146" s="6"/>
      <c r="C146" s="7"/>
      <c r="D146" s="6"/>
      <c r="E146" s="6"/>
      <c r="F146" s="7"/>
      <c r="G146" s="6"/>
      <c r="H146" s="6"/>
      <c r="I146" s="7"/>
      <c r="J146" s="6"/>
      <c r="K146" s="6"/>
      <c r="L146" s="6"/>
      <c r="M146" s="6"/>
      <c r="N146" s="6"/>
      <c r="O146" s="6"/>
      <c r="P146" s="5"/>
      <c r="Q146" s="6"/>
      <c r="R146" s="6"/>
      <c r="S146" s="6"/>
      <c r="T146" s="5"/>
    </row>
    <row r="147" spans="1:20" x14ac:dyDescent="0.25">
      <c r="A147" s="10"/>
      <c r="B147" s="6"/>
      <c r="C147" s="7"/>
      <c r="D147" s="6"/>
      <c r="E147" s="6"/>
      <c r="F147" s="7"/>
      <c r="G147" s="6"/>
      <c r="H147" s="6"/>
      <c r="I147" s="7"/>
      <c r="J147" s="6"/>
      <c r="K147" s="6"/>
      <c r="L147" s="6"/>
      <c r="M147" s="6"/>
      <c r="N147" s="6"/>
      <c r="O147" s="6"/>
      <c r="P147" s="5"/>
      <c r="Q147" s="6"/>
      <c r="R147" s="6"/>
      <c r="S147" s="6"/>
      <c r="T147" s="5"/>
    </row>
    <row r="148" spans="1:20" x14ac:dyDescent="0.25">
      <c r="A148" s="10"/>
      <c r="B148" s="6"/>
      <c r="C148" s="7"/>
      <c r="D148" s="6"/>
      <c r="E148" s="6"/>
      <c r="F148" s="7"/>
      <c r="G148" s="6"/>
      <c r="H148" s="6"/>
      <c r="I148" s="7"/>
      <c r="J148" s="6"/>
      <c r="K148" s="6"/>
      <c r="L148" s="6"/>
      <c r="M148" s="6"/>
      <c r="N148" s="6"/>
      <c r="O148" s="6"/>
      <c r="P148" s="5"/>
      <c r="Q148" s="6"/>
      <c r="R148" s="6"/>
      <c r="S148" s="6"/>
      <c r="T148" s="5"/>
    </row>
    <row r="149" spans="1:20" x14ac:dyDescent="0.25">
      <c r="A149" s="10"/>
      <c r="B149" s="6"/>
      <c r="C149" s="7"/>
      <c r="D149" s="6"/>
      <c r="E149" s="6"/>
      <c r="F149" s="7"/>
      <c r="G149" s="6"/>
      <c r="H149" s="6"/>
      <c r="I149" s="7"/>
      <c r="J149" s="6"/>
      <c r="K149" s="6"/>
      <c r="L149" s="6"/>
      <c r="M149" s="6"/>
      <c r="N149" s="6"/>
      <c r="O149" s="6"/>
      <c r="P149" s="5"/>
      <c r="Q149" s="6"/>
      <c r="R149" s="6"/>
      <c r="S149" s="6"/>
      <c r="T149" s="5"/>
    </row>
    <row r="150" spans="1:20" x14ac:dyDescent="0.25">
      <c r="A150" s="10"/>
      <c r="B150" s="6"/>
      <c r="C150" s="7"/>
      <c r="D150" s="6"/>
      <c r="E150" s="6"/>
      <c r="F150" s="7"/>
      <c r="G150" s="6"/>
      <c r="H150" s="6"/>
      <c r="I150" s="7"/>
      <c r="J150" s="6"/>
      <c r="K150" s="6"/>
      <c r="L150" s="6"/>
      <c r="M150" s="6"/>
      <c r="N150" s="6"/>
      <c r="O150" s="6"/>
      <c r="P150" s="5"/>
      <c r="Q150" s="6"/>
      <c r="R150" s="6"/>
      <c r="S150" s="6"/>
      <c r="T150" s="5"/>
    </row>
    <row r="151" spans="1:20" x14ac:dyDescent="0.25">
      <c r="A151" s="10"/>
      <c r="B151" s="6"/>
      <c r="C151" s="7"/>
      <c r="D151" s="6"/>
      <c r="E151" s="6"/>
      <c r="F151" s="7"/>
      <c r="G151" s="6"/>
      <c r="H151" s="6"/>
      <c r="I151" s="7"/>
      <c r="J151" s="6"/>
      <c r="K151" s="6"/>
      <c r="L151" s="6"/>
      <c r="M151" s="6"/>
      <c r="N151" s="6"/>
      <c r="O151" s="6"/>
      <c r="P151" s="5"/>
      <c r="Q151" s="6"/>
      <c r="R151" s="6"/>
      <c r="S151" s="6"/>
      <c r="T151" s="5"/>
    </row>
    <row r="152" spans="1:20" x14ac:dyDescent="0.25">
      <c r="A152" s="10"/>
      <c r="B152" s="6"/>
      <c r="C152" s="7"/>
      <c r="D152" s="6"/>
      <c r="E152" s="6"/>
      <c r="F152" s="7"/>
      <c r="G152" s="6"/>
      <c r="H152" s="6"/>
      <c r="I152" s="7"/>
      <c r="J152" s="6"/>
      <c r="K152" s="6"/>
      <c r="L152" s="6"/>
      <c r="M152" s="6"/>
      <c r="N152" s="6"/>
      <c r="O152" s="6"/>
      <c r="P152" s="5"/>
      <c r="Q152" s="6"/>
      <c r="R152" s="6"/>
      <c r="S152" s="6"/>
      <c r="T152" s="5"/>
    </row>
    <row r="153" spans="1:20" x14ac:dyDescent="0.25">
      <c r="A153" s="10"/>
      <c r="B153" s="6"/>
      <c r="C153" s="7"/>
      <c r="D153" s="6"/>
      <c r="E153" s="6"/>
      <c r="F153" s="7"/>
      <c r="G153" s="6"/>
      <c r="H153" s="6"/>
      <c r="I153" s="7"/>
      <c r="J153" s="6"/>
      <c r="K153" s="6"/>
      <c r="L153" s="6"/>
      <c r="M153" s="6"/>
      <c r="N153" s="6"/>
      <c r="O153" s="6"/>
      <c r="P153" s="5"/>
      <c r="Q153" s="6"/>
      <c r="R153" s="6"/>
      <c r="S153" s="6"/>
      <c r="T153" s="5"/>
    </row>
    <row r="154" spans="1:20" x14ac:dyDescent="0.25">
      <c r="A154" s="10"/>
      <c r="B154" s="6"/>
      <c r="C154" s="7"/>
      <c r="D154" s="6"/>
      <c r="E154" s="6"/>
      <c r="F154" s="7"/>
      <c r="G154" s="6"/>
      <c r="H154" s="6"/>
      <c r="I154" s="7"/>
      <c r="J154" s="6"/>
      <c r="K154" s="6"/>
      <c r="L154" s="6"/>
      <c r="M154" s="6"/>
      <c r="N154" s="6"/>
      <c r="O154" s="6"/>
      <c r="P154" s="5"/>
      <c r="Q154" s="6"/>
      <c r="R154" s="6"/>
      <c r="S154" s="6"/>
      <c r="T154" s="5"/>
    </row>
    <row r="155" spans="1:20" x14ac:dyDescent="0.25">
      <c r="A155" s="10"/>
      <c r="B155" s="6"/>
      <c r="C155" s="7"/>
      <c r="D155" s="6"/>
      <c r="E155" s="6"/>
      <c r="F155" s="7"/>
      <c r="G155" s="6"/>
      <c r="H155" s="6"/>
      <c r="I155" s="7"/>
      <c r="J155" s="6"/>
      <c r="K155" s="6"/>
      <c r="L155" s="6"/>
      <c r="M155" s="6"/>
      <c r="N155" s="6"/>
      <c r="O155" s="6"/>
      <c r="P155" s="5"/>
      <c r="Q155" s="6"/>
      <c r="R155" s="6"/>
      <c r="S155" s="6"/>
      <c r="T155" s="5"/>
    </row>
    <row r="156" spans="1:20" x14ac:dyDescent="0.25">
      <c r="A156" s="10"/>
      <c r="B156" s="6"/>
      <c r="C156" s="7"/>
      <c r="D156" s="6"/>
      <c r="E156" s="6"/>
      <c r="F156" s="7"/>
      <c r="G156" s="6"/>
      <c r="H156" s="6"/>
      <c r="I156" s="7"/>
      <c r="J156" s="6"/>
      <c r="K156" s="6"/>
      <c r="L156" s="6"/>
      <c r="M156" s="6"/>
      <c r="N156" s="6"/>
      <c r="O156" s="6"/>
      <c r="P156" s="5"/>
      <c r="Q156" s="6"/>
      <c r="R156" s="6"/>
      <c r="S156" s="6"/>
      <c r="T156" s="5"/>
    </row>
    <row r="157" spans="1:20" x14ac:dyDescent="0.25">
      <c r="A157" s="10"/>
      <c r="B157" s="6"/>
      <c r="C157" s="7"/>
      <c r="D157" s="6"/>
      <c r="E157" s="6"/>
      <c r="F157" s="7"/>
      <c r="G157" s="6"/>
      <c r="H157" s="6"/>
      <c r="I157" s="7"/>
      <c r="J157" s="6"/>
      <c r="K157" s="6"/>
      <c r="L157" s="6"/>
      <c r="M157" s="6"/>
      <c r="N157" s="6"/>
      <c r="O157" s="6"/>
      <c r="P157" s="5"/>
      <c r="Q157" s="6"/>
      <c r="R157" s="6"/>
      <c r="S157" s="6"/>
      <c r="T157" s="5"/>
    </row>
    <row r="158" spans="1:20" x14ac:dyDescent="0.25">
      <c r="A158" s="10"/>
      <c r="B158" s="6"/>
      <c r="C158" s="7"/>
      <c r="D158" s="6"/>
      <c r="E158" s="6"/>
      <c r="F158" s="7"/>
      <c r="G158" s="6"/>
      <c r="H158" s="6"/>
      <c r="I158" s="7"/>
      <c r="J158" s="6"/>
      <c r="K158" s="6"/>
      <c r="L158" s="6"/>
      <c r="M158" s="6"/>
      <c r="N158" s="6"/>
      <c r="O158" s="6"/>
      <c r="P158" s="5"/>
      <c r="Q158" s="6"/>
      <c r="R158" s="6"/>
      <c r="S158" s="6"/>
      <c r="T158" s="5"/>
    </row>
    <row r="159" spans="1:20" x14ac:dyDescent="0.25">
      <c r="A159" s="10"/>
      <c r="B159" s="6"/>
      <c r="C159" s="7"/>
      <c r="D159" s="6"/>
      <c r="E159" s="6"/>
      <c r="F159" s="7"/>
      <c r="G159" s="6"/>
      <c r="H159" s="6"/>
      <c r="I159" s="7"/>
      <c r="J159" s="6"/>
      <c r="K159" s="6"/>
      <c r="L159" s="6"/>
      <c r="M159" s="6"/>
      <c r="N159" s="6"/>
      <c r="O159" s="6"/>
      <c r="P159" s="5"/>
      <c r="Q159" s="6"/>
      <c r="R159" s="6"/>
      <c r="S159" s="6"/>
      <c r="T159" s="5"/>
    </row>
    <row r="160" spans="1:20" x14ac:dyDescent="0.25">
      <c r="A160" s="10"/>
      <c r="B160" s="6"/>
      <c r="C160" s="7"/>
      <c r="D160" s="6"/>
      <c r="E160" s="6"/>
      <c r="F160" s="7"/>
      <c r="G160" s="6"/>
      <c r="H160" s="6"/>
      <c r="I160" s="7"/>
      <c r="J160" s="6"/>
      <c r="K160" s="6"/>
      <c r="L160" s="6"/>
      <c r="M160" s="6"/>
      <c r="N160" s="6"/>
      <c r="O160" s="6"/>
      <c r="P160" s="5"/>
      <c r="Q160" s="6"/>
      <c r="R160" s="6"/>
      <c r="S160" s="6"/>
      <c r="T160" s="5"/>
    </row>
    <row r="161" spans="1:20" x14ac:dyDescent="0.25">
      <c r="A161" s="10"/>
      <c r="B161" s="6"/>
      <c r="C161" s="7"/>
      <c r="D161" s="6"/>
      <c r="E161" s="6"/>
      <c r="F161" s="7"/>
      <c r="G161" s="6"/>
      <c r="H161" s="6"/>
      <c r="I161" s="7"/>
      <c r="J161" s="6"/>
      <c r="K161" s="6"/>
      <c r="L161" s="6"/>
      <c r="M161" s="6"/>
      <c r="N161" s="6"/>
      <c r="O161" s="6"/>
      <c r="P161" s="5"/>
      <c r="Q161" s="6"/>
      <c r="R161" s="6"/>
      <c r="S161" s="6"/>
      <c r="T161" s="5"/>
    </row>
    <row r="162" spans="1:20" x14ac:dyDescent="0.25">
      <c r="A162" s="10"/>
      <c r="B162" s="6"/>
      <c r="C162" s="7"/>
      <c r="D162" s="6"/>
      <c r="E162" s="6"/>
      <c r="F162" s="7"/>
      <c r="G162" s="6"/>
      <c r="H162" s="6"/>
      <c r="I162" s="7"/>
      <c r="J162" s="6"/>
      <c r="K162" s="6"/>
      <c r="L162" s="6"/>
      <c r="M162" s="6"/>
      <c r="N162" s="6"/>
      <c r="O162" s="6"/>
      <c r="P162" s="5"/>
      <c r="Q162" s="6"/>
      <c r="R162" s="6"/>
      <c r="S162" s="6"/>
      <c r="T162" s="5"/>
    </row>
    <row r="163" spans="1:20" x14ac:dyDescent="0.25">
      <c r="A163" s="10"/>
      <c r="B163" s="6"/>
      <c r="C163" s="7"/>
      <c r="D163" s="6"/>
      <c r="E163" s="6"/>
      <c r="F163" s="7"/>
      <c r="G163" s="6"/>
      <c r="H163" s="6"/>
      <c r="I163" s="7"/>
      <c r="J163" s="6"/>
      <c r="K163" s="6"/>
      <c r="L163" s="6"/>
      <c r="M163" s="6"/>
      <c r="N163" s="6"/>
      <c r="O163" s="6"/>
      <c r="P163" s="5"/>
      <c r="Q163" s="6"/>
      <c r="R163" s="6"/>
      <c r="S163" s="6"/>
      <c r="T163" s="5"/>
    </row>
    <row r="164" spans="1:20" x14ac:dyDescent="0.25">
      <c r="A164" s="10"/>
      <c r="B164" s="6"/>
      <c r="C164" s="7"/>
      <c r="D164" s="6"/>
      <c r="E164" s="6"/>
      <c r="F164" s="7"/>
      <c r="G164" s="6"/>
      <c r="H164" s="6"/>
      <c r="I164" s="7"/>
      <c r="J164" s="6"/>
      <c r="K164" s="6"/>
      <c r="L164" s="6"/>
      <c r="M164" s="6"/>
      <c r="N164" s="6"/>
      <c r="O164" s="6"/>
      <c r="P164" s="5"/>
      <c r="Q164" s="6"/>
      <c r="R164" s="6"/>
      <c r="S164" s="6"/>
      <c r="T164" s="5"/>
    </row>
    <row r="165" spans="1:20" ht="13.2" x14ac:dyDescent="0.25">
      <c r="A165" s="18"/>
      <c r="B165" s="5"/>
      <c r="C165" s="3"/>
      <c r="D165" s="2"/>
      <c r="E165" s="2"/>
      <c r="F165" s="3"/>
      <c r="G165" s="2"/>
      <c r="H165" s="2"/>
      <c r="I165" s="3"/>
      <c r="J165" s="2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1:20" ht="13.2" x14ac:dyDescent="0.25">
      <c r="A166" s="18"/>
      <c r="B166" s="5"/>
      <c r="C166" s="3"/>
      <c r="D166" s="2"/>
      <c r="E166" s="2"/>
      <c r="F166" s="3"/>
      <c r="G166" s="2"/>
      <c r="H166" s="2"/>
      <c r="I166" s="3"/>
      <c r="J166" s="2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1:20" ht="13.2" x14ac:dyDescent="0.25">
      <c r="A167" s="18"/>
      <c r="B167" s="5"/>
      <c r="C167" s="3"/>
      <c r="D167" s="2"/>
      <c r="E167" s="2"/>
      <c r="F167" s="3"/>
      <c r="G167" s="2"/>
      <c r="H167" s="2"/>
      <c r="I167" s="3"/>
      <c r="J167" s="2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1:20" ht="13.2" x14ac:dyDescent="0.25">
      <c r="A168" s="18"/>
      <c r="B168" s="5"/>
      <c r="C168" s="3"/>
      <c r="D168" s="2"/>
      <c r="E168" s="2"/>
      <c r="F168" s="3"/>
      <c r="G168" s="2"/>
      <c r="H168" s="2"/>
      <c r="I168" s="3"/>
      <c r="J168" s="2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ht="13.2" x14ac:dyDescent="0.25">
      <c r="A169" s="18"/>
      <c r="B169" s="5"/>
      <c r="C169" s="3"/>
      <c r="D169" s="2"/>
      <c r="E169" s="2"/>
      <c r="F169" s="3"/>
      <c r="G169" s="2"/>
      <c r="H169" s="2"/>
      <c r="I169" s="3"/>
      <c r="J169" s="2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ht="13.2" x14ac:dyDescent="0.25">
      <c r="A170" s="18"/>
      <c r="B170" s="5"/>
      <c r="C170" s="3"/>
      <c r="D170" s="2"/>
      <c r="E170" s="2"/>
      <c r="F170" s="3"/>
      <c r="G170" s="2"/>
      <c r="H170" s="2"/>
      <c r="I170" s="3"/>
      <c r="J170" s="2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1:20" ht="13.2" x14ac:dyDescent="0.25">
      <c r="A171" s="18"/>
      <c r="B171" s="5"/>
      <c r="C171" s="3"/>
      <c r="D171" s="2"/>
      <c r="E171" s="2"/>
      <c r="F171" s="3"/>
      <c r="G171" s="2"/>
      <c r="H171" s="2"/>
      <c r="I171" s="3"/>
      <c r="J171" s="2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1:20" ht="13.2" x14ac:dyDescent="0.25">
      <c r="A172" s="18"/>
      <c r="B172" s="5"/>
      <c r="C172" s="3"/>
      <c r="D172" s="2"/>
      <c r="E172" s="2"/>
      <c r="F172" s="3"/>
      <c r="G172" s="2"/>
      <c r="H172" s="2"/>
      <c r="I172" s="3"/>
      <c r="J172" s="2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ht="13.2" x14ac:dyDescent="0.25">
      <c r="A173" s="18"/>
      <c r="B173" s="5"/>
      <c r="C173" s="3"/>
      <c r="D173" s="2"/>
      <c r="E173" s="2"/>
      <c r="F173" s="3"/>
      <c r="G173" s="2"/>
      <c r="H173" s="2"/>
      <c r="I173" s="3"/>
      <c r="J173" s="2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ht="13.2" x14ac:dyDescent="0.25">
      <c r="A174" s="18"/>
      <c r="B174" s="5"/>
      <c r="C174" s="3"/>
      <c r="D174" s="2"/>
      <c r="E174" s="2"/>
      <c r="F174" s="3"/>
      <c r="G174" s="2"/>
      <c r="H174" s="2"/>
      <c r="I174" s="3"/>
      <c r="J174" s="2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1:20" ht="13.2" x14ac:dyDescent="0.25">
      <c r="A175" s="18"/>
      <c r="B175" s="5"/>
      <c r="C175" s="3"/>
      <c r="D175" s="2"/>
      <c r="E175" s="2"/>
      <c r="F175" s="3"/>
      <c r="G175" s="2"/>
      <c r="H175" s="2"/>
      <c r="I175" s="3"/>
      <c r="J175" s="2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1:20" ht="13.2" x14ac:dyDescent="0.25">
      <c r="A176" s="18"/>
      <c r="B176" s="5"/>
      <c r="C176" s="3"/>
      <c r="D176" s="2"/>
      <c r="E176" s="2"/>
      <c r="F176" s="3"/>
      <c r="G176" s="2"/>
      <c r="H176" s="2"/>
      <c r="I176" s="3"/>
      <c r="J176" s="2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1:20" ht="13.2" x14ac:dyDescent="0.25">
      <c r="A177" s="18"/>
      <c r="B177" s="5"/>
      <c r="C177" s="3"/>
      <c r="D177" s="2"/>
      <c r="E177" s="2"/>
      <c r="F177" s="3"/>
      <c r="G177" s="2"/>
      <c r="H177" s="2"/>
      <c r="I177" s="3"/>
      <c r="J177" s="2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ht="13.2" x14ac:dyDescent="0.25">
      <c r="A178" s="18"/>
      <c r="B178" s="5"/>
      <c r="C178" s="3"/>
      <c r="D178" s="2"/>
      <c r="E178" s="2"/>
      <c r="F178" s="3"/>
      <c r="G178" s="2"/>
      <c r="H178" s="2"/>
      <c r="I178" s="3"/>
      <c r="J178" s="2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ht="13.2" x14ac:dyDescent="0.25">
      <c r="A179" s="18"/>
      <c r="B179" s="5"/>
      <c r="C179" s="3"/>
      <c r="D179" s="2"/>
      <c r="E179" s="2"/>
      <c r="F179" s="3"/>
      <c r="G179" s="2"/>
      <c r="H179" s="2"/>
      <c r="I179" s="3"/>
      <c r="J179" s="2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ht="13.2" x14ac:dyDescent="0.25">
      <c r="A180" s="18"/>
      <c r="B180" s="5"/>
      <c r="C180" s="3"/>
      <c r="D180" s="2"/>
      <c r="E180" s="2"/>
      <c r="F180" s="3"/>
      <c r="G180" s="2"/>
      <c r="H180" s="2"/>
      <c r="I180" s="3"/>
      <c r="J180" s="2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1:20" ht="13.2" x14ac:dyDescent="0.25">
      <c r="A181" s="18"/>
      <c r="B181" s="5"/>
      <c r="C181" s="3"/>
      <c r="D181" s="2"/>
      <c r="E181" s="2"/>
      <c r="F181" s="3"/>
      <c r="G181" s="2"/>
      <c r="H181" s="2"/>
      <c r="I181" s="3"/>
      <c r="J181" s="2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1:20" ht="13.2" x14ac:dyDescent="0.25">
      <c r="A182" s="18"/>
      <c r="B182" s="5"/>
      <c r="C182" s="3"/>
      <c r="D182" s="2"/>
      <c r="E182" s="2"/>
      <c r="F182" s="3"/>
      <c r="G182" s="2"/>
      <c r="H182" s="2"/>
      <c r="I182" s="3"/>
      <c r="J182" s="2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1:20" ht="13.2" x14ac:dyDescent="0.25">
      <c r="A183" s="18"/>
      <c r="B183" s="5"/>
      <c r="C183" s="3"/>
      <c r="D183" s="2"/>
      <c r="E183" s="2"/>
      <c r="F183" s="3"/>
      <c r="G183" s="2"/>
      <c r="H183" s="2"/>
      <c r="I183" s="3"/>
      <c r="J183" s="2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ht="13.2" x14ac:dyDescent="0.25">
      <c r="A184" s="18"/>
      <c r="B184" s="5"/>
      <c r="C184" s="3"/>
      <c r="D184" s="2"/>
      <c r="E184" s="2"/>
      <c r="F184" s="3"/>
      <c r="G184" s="2"/>
      <c r="H184" s="2"/>
      <c r="I184" s="3"/>
      <c r="J184" s="2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ht="13.2" x14ac:dyDescent="0.25">
      <c r="A185" s="18"/>
      <c r="B185" s="5"/>
      <c r="C185" s="3"/>
      <c r="D185" s="2"/>
      <c r="E185" s="2"/>
      <c r="F185" s="3"/>
      <c r="G185" s="2"/>
      <c r="H185" s="2"/>
      <c r="I185" s="3"/>
      <c r="J185" s="2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1:20" ht="13.2" x14ac:dyDescent="0.25">
      <c r="A186" s="18"/>
      <c r="B186" s="5"/>
      <c r="C186" s="3"/>
      <c r="D186" s="2"/>
      <c r="E186" s="2"/>
      <c r="F186" s="3"/>
      <c r="G186" s="2"/>
      <c r="H186" s="2"/>
      <c r="I186" s="3"/>
      <c r="J186" s="2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1:20" ht="13.2" x14ac:dyDescent="0.25">
      <c r="A187" s="18"/>
      <c r="B187" s="5"/>
      <c r="C187" s="3"/>
      <c r="D187" s="2"/>
      <c r="E187" s="2"/>
      <c r="F187" s="3"/>
      <c r="G187" s="2"/>
      <c r="H187" s="2"/>
      <c r="I187" s="3"/>
      <c r="J187" s="2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1:20" ht="13.2" x14ac:dyDescent="0.25">
      <c r="A188" s="18"/>
      <c r="B188" s="5"/>
      <c r="C188" s="3"/>
      <c r="D188" s="2"/>
      <c r="E188" s="2"/>
      <c r="F188" s="3"/>
      <c r="G188" s="2"/>
      <c r="H188" s="2"/>
      <c r="I188" s="3"/>
      <c r="J188" s="2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ht="13.2" x14ac:dyDescent="0.25">
      <c r="A189" s="18"/>
      <c r="B189" s="5"/>
      <c r="C189" s="3"/>
      <c r="D189" s="2"/>
      <c r="E189" s="2"/>
      <c r="F189" s="3"/>
      <c r="G189" s="2"/>
      <c r="H189" s="2"/>
      <c r="I189" s="3"/>
      <c r="J189" s="2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ht="13.2" x14ac:dyDescent="0.25">
      <c r="A190" s="18"/>
      <c r="B190" s="5"/>
      <c r="C190" s="3"/>
      <c r="D190" s="2"/>
      <c r="E190" s="2"/>
      <c r="F190" s="3"/>
      <c r="G190" s="2"/>
      <c r="H190" s="2"/>
      <c r="I190" s="3"/>
      <c r="J190" s="2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1:20" ht="13.2" x14ac:dyDescent="0.25">
      <c r="A191" s="18"/>
      <c r="B191" s="5"/>
      <c r="C191" s="3"/>
      <c r="D191" s="2"/>
      <c r="E191" s="2"/>
      <c r="F191" s="3"/>
      <c r="G191" s="2"/>
      <c r="H191" s="2"/>
      <c r="I191" s="3"/>
      <c r="J191" s="2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1:20" ht="13.2" x14ac:dyDescent="0.25">
      <c r="A192" s="18"/>
      <c r="B192" s="5"/>
      <c r="C192" s="3"/>
      <c r="D192" s="2"/>
      <c r="E192" s="2"/>
      <c r="F192" s="3"/>
      <c r="G192" s="2"/>
      <c r="H192" s="2"/>
      <c r="I192" s="3"/>
      <c r="J192" s="2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ht="13.2" x14ac:dyDescent="0.25">
      <c r="A193" s="18"/>
      <c r="B193" s="5"/>
      <c r="C193" s="3"/>
      <c r="D193" s="2"/>
      <c r="E193" s="2"/>
      <c r="F193" s="3"/>
      <c r="G193" s="2"/>
      <c r="H193" s="2"/>
      <c r="I193" s="3"/>
      <c r="J193" s="2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ht="13.2" x14ac:dyDescent="0.25">
      <c r="A194" s="18"/>
      <c r="B194" s="5"/>
      <c r="C194" s="3"/>
      <c r="D194" s="2"/>
      <c r="E194" s="2"/>
      <c r="F194" s="3"/>
      <c r="G194" s="2"/>
      <c r="H194" s="2"/>
      <c r="I194" s="3"/>
      <c r="J194" s="2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ht="13.2" x14ac:dyDescent="0.25">
      <c r="A195" s="18"/>
      <c r="B195" s="5"/>
      <c r="C195" s="3"/>
      <c r="D195" s="2"/>
      <c r="E195" s="2"/>
      <c r="F195" s="3"/>
      <c r="G195" s="2"/>
      <c r="H195" s="2"/>
      <c r="I195" s="3"/>
      <c r="J195" s="2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ht="13.2" x14ac:dyDescent="0.25">
      <c r="A196" s="18"/>
      <c r="B196" s="5"/>
      <c r="C196" s="3"/>
      <c r="D196" s="2"/>
      <c r="E196" s="2"/>
      <c r="F196" s="3"/>
      <c r="G196" s="2"/>
      <c r="H196" s="2"/>
      <c r="I196" s="3"/>
      <c r="J196" s="2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ht="13.2" x14ac:dyDescent="0.25">
      <c r="A197" s="18"/>
      <c r="B197" s="5"/>
      <c r="C197" s="3"/>
      <c r="D197" s="2"/>
      <c r="E197" s="2"/>
      <c r="F197" s="3"/>
      <c r="G197" s="2"/>
      <c r="H197" s="2"/>
      <c r="I197" s="3"/>
      <c r="J197" s="2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ht="13.2" x14ac:dyDescent="0.25">
      <c r="A198" s="18"/>
      <c r="B198" s="5"/>
      <c r="C198" s="3"/>
      <c r="D198" s="2"/>
      <c r="E198" s="2"/>
      <c r="F198" s="3"/>
      <c r="G198" s="2"/>
      <c r="H198" s="2"/>
      <c r="I198" s="3"/>
      <c r="J198" s="2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ht="13.2" x14ac:dyDescent="0.25">
      <c r="A199" s="18"/>
      <c r="B199" s="5"/>
      <c r="C199" s="3"/>
      <c r="D199" s="2"/>
      <c r="E199" s="2"/>
      <c r="F199" s="3"/>
      <c r="G199" s="2"/>
      <c r="H199" s="2"/>
      <c r="I199" s="3"/>
      <c r="J199" s="2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ht="13.2" x14ac:dyDescent="0.25">
      <c r="A200" s="18"/>
      <c r="B200" s="5"/>
      <c r="C200" s="3"/>
      <c r="D200" s="2"/>
      <c r="E200" s="2"/>
      <c r="F200" s="3"/>
      <c r="G200" s="2"/>
      <c r="H200" s="2"/>
      <c r="I200" s="3"/>
      <c r="J200" s="2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ht="13.2" x14ac:dyDescent="0.25">
      <c r="A201" s="18"/>
      <c r="B201" s="5"/>
      <c r="C201" s="3"/>
      <c r="D201" s="2"/>
      <c r="E201" s="2"/>
      <c r="F201" s="3"/>
      <c r="G201" s="2"/>
      <c r="H201" s="2"/>
      <c r="I201" s="3"/>
      <c r="J201" s="2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ht="13.2" x14ac:dyDescent="0.25">
      <c r="A202" s="18"/>
      <c r="B202" s="5"/>
      <c r="C202" s="3"/>
      <c r="D202" s="2"/>
      <c r="E202" s="2"/>
      <c r="F202" s="3"/>
      <c r="G202" s="2"/>
      <c r="H202" s="2"/>
      <c r="I202" s="3"/>
      <c r="J202" s="2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ht="13.2" x14ac:dyDescent="0.25">
      <c r="A203" s="18"/>
      <c r="B203" s="5"/>
      <c r="C203" s="3"/>
      <c r="D203" s="2"/>
      <c r="E203" s="2"/>
      <c r="F203" s="3"/>
      <c r="G203" s="2"/>
      <c r="H203" s="2"/>
      <c r="I203" s="3"/>
      <c r="J203" s="2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ht="13.2" x14ac:dyDescent="0.25">
      <c r="A204" s="18"/>
      <c r="B204" s="5"/>
      <c r="C204" s="3"/>
      <c r="D204" s="2"/>
      <c r="E204" s="2"/>
      <c r="F204" s="3"/>
      <c r="G204" s="2"/>
      <c r="H204" s="2"/>
      <c r="I204" s="3"/>
      <c r="J204" s="2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ht="13.2" x14ac:dyDescent="0.25">
      <c r="A205" s="18"/>
      <c r="B205" s="5"/>
      <c r="C205" s="3"/>
      <c r="D205" s="2"/>
      <c r="E205" s="2"/>
      <c r="F205" s="3"/>
      <c r="G205" s="2"/>
      <c r="H205" s="2"/>
      <c r="I205" s="3"/>
      <c r="J205" s="2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ht="13.2" x14ac:dyDescent="0.25">
      <c r="A206" s="18"/>
      <c r="B206" s="5"/>
      <c r="C206" s="3"/>
      <c r="D206" s="2"/>
      <c r="E206" s="2"/>
      <c r="F206" s="3"/>
      <c r="G206" s="2"/>
      <c r="H206" s="2"/>
      <c r="I206" s="3"/>
      <c r="J206" s="2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ht="13.2" x14ac:dyDescent="0.25">
      <c r="A207" s="18"/>
      <c r="B207" s="5"/>
      <c r="C207" s="3"/>
      <c r="D207" s="2"/>
      <c r="E207" s="2"/>
      <c r="F207" s="3"/>
      <c r="G207" s="2"/>
      <c r="H207" s="2"/>
      <c r="I207" s="3"/>
      <c r="J207" s="2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ht="13.2" x14ac:dyDescent="0.25">
      <c r="A208" s="18"/>
      <c r="B208" s="5"/>
      <c r="C208" s="3"/>
      <c r="D208" s="2"/>
      <c r="E208" s="2"/>
      <c r="F208" s="3"/>
      <c r="G208" s="2"/>
      <c r="H208" s="2"/>
      <c r="I208" s="3"/>
      <c r="J208" s="2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ht="13.2" x14ac:dyDescent="0.25">
      <c r="A209" s="18"/>
      <c r="B209" s="5"/>
      <c r="C209" s="3"/>
      <c r="D209" s="2"/>
      <c r="E209" s="2"/>
      <c r="F209" s="3"/>
      <c r="G209" s="2"/>
      <c r="H209" s="2"/>
      <c r="I209" s="3"/>
      <c r="J209" s="2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ht="13.2" x14ac:dyDescent="0.25">
      <c r="A210" s="18"/>
      <c r="B210" s="5"/>
      <c r="C210" s="3"/>
      <c r="D210" s="2"/>
      <c r="E210" s="2"/>
      <c r="F210" s="3"/>
      <c r="G210" s="2"/>
      <c r="H210" s="2"/>
      <c r="I210" s="3"/>
      <c r="J210" s="2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ht="13.2" x14ac:dyDescent="0.25">
      <c r="A211" s="18"/>
      <c r="B211" s="5"/>
      <c r="C211" s="3"/>
      <c r="D211" s="2"/>
      <c r="E211" s="2"/>
      <c r="F211" s="3"/>
      <c r="G211" s="2"/>
      <c r="H211" s="2"/>
      <c r="I211" s="3"/>
      <c r="J211" s="2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ht="13.2" x14ac:dyDescent="0.25">
      <c r="A212" s="18"/>
      <c r="B212" s="5"/>
      <c r="C212" s="3"/>
      <c r="D212" s="2"/>
      <c r="E212" s="2"/>
      <c r="F212" s="3"/>
      <c r="G212" s="2"/>
      <c r="H212" s="2"/>
      <c r="I212" s="3"/>
      <c r="J212" s="2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ht="13.2" x14ac:dyDescent="0.25">
      <c r="A213" s="18"/>
      <c r="B213" s="5"/>
      <c r="C213" s="3"/>
      <c r="D213" s="2"/>
      <c r="E213" s="2"/>
      <c r="F213" s="3"/>
      <c r="G213" s="2"/>
      <c r="H213" s="2"/>
      <c r="I213" s="3"/>
      <c r="J213" s="2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ht="13.2" x14ac:dyDescent="0.25">
      <c r="A214" s="18"/>
      <c r="B214" s="5"/>
      <c r="C214" s="3"/>
      <c r="D214" s="2"/>
      <c r="E214" s="2"/>
      <c r="F214" s="3"/>
      <c r="G214" s="2"/>
      <c r="H214" s="2"/>
      <c r="I214" s="3"/>
      <c r="J214" s="2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ht="13.2" x14ac:dyDescent="0.25">
      <c r="A215" s="18"/>
      <c r="B215" s="5"/>
      <c r="C215" s="3"/>
      <c r="D215" s="2"/>
      <c r="E215" s="2"/>
      <c r="F215" s="3"/>
      <c r="G215" s="2"/>
      <c r="H215" s="2"/>
      <c r="I215" s="3"/>
      <c r="J215" s="2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ht="13.2" x14ac:dyDescent="0.25">
      <c r="A216" s="18"/>
      <c r="B216" s="5"/>
      <c r="C216" s="3"/>
      <c r="D216" s="2"/>
      <c r="E216" s="2"/>
      <c r="F216" s="3"/>
      <c r="G216" s="2"/>
      <c r="H216" s="2"/>
      <c r="I216" s="3"/>
      <c r="J216" s="2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ht="13.2" x14ac:dyDescent="0.25">
      <c r="A217" s="18"/>
      <c r="B217" s="5"/>
      <c r="C217" s="3"/>
      <c r="D217" s="2"/>
      <c r="E217" s="2"/>
      <c r="F217" s="3"/>
      <c r="G217" s="2"/>
      <c r="H217" s="2"/>
      <c r="I217" s="3"/>
      <c r="J217" s="2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ht="13.2" x14ac:dyDescent="0.25">
      <c r="A218" s="18"/>
      <c r="B218" s="5"/>
      <c r="C218" s="3"/>
      <c r="D218" s="2"/>
      <c r="E218" s="2"/>
      <c r="F218" s="3"/>
      <c r="G218" s="2"/>
      <c r="H218" s="2"/>
      <c r="I218" s="3"/>
      <c r="J218" s="2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ht="13.2" x14ac:dyDescent="0.25">
      <c r="A219" s="18"/>
      <c r="B219" s="5"/>
      <c r="C219" s="3"/>
      <c r="D219" s="2"/>
      <c r="E219" s="2"/>
      <c r="F219" s="3"/>
      <c r="G219" s="2"/>
      <c r="H219" s="2"/>
      <c r="I219" s="3"/>
      <c r="J219" s="2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1:20" ht="13.2" x14ac:dyDescent="0.25">
      <c r="A220" s="18"/>
      <c r="B220" s="5"/>
      <c r="C220" s="3"/>
      <c r="D220" s="2"/>
      <c r="E220" s="2"/>
      <c r="F220" s="3"/>
      <c r="G220" s="2"/>
      <c r="H220" s="2"/>
      <c r="I220" s="3"/>
      <c r="J220" s="2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1:20" ht="13.2" x14ac:dyDescent="0.25">
      <c r="A221" s="18"/>
      <c r="B221" s="5"/>
      <c r="C221" s="3"/>
      <c r="D221" s="2"/>
      <c r="E221" s="2"/>
      <c r="F221" s="3"/>
      <c r="G221" s="2"/>
      <c r="H221" s="2"/>
      <c r="I221" s="3"/>
      <c r="J221" s="2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1:20" ht="13.2" x14ac:dyDescent="0.25">
      <c r="A222" s="18"/>
      <c r="B222" s="5"/>
      <c r="C222" s="3"/>
      <c r="D222" s="2"/>
      <c r="E222" s="2"/>
      <c r="F222" s="3"/>
      <c r="G222" s="2"/>
      <c r="H222" s="2"/>
      <c r="I222" s="3"/>
      <c r="J222" s="2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ht="13.2" x14ac:dyDescent="0.25">
      <c r="A223" s="18"/>
      <c r="B223" s="5"/>
      <c r="C223" s="3"/>
      <c r="D223" s="2"/>
      <c r="E223" s="2"/>
      <c r="F223" s="3"/>
      <c r="G223" s="2"/>
      <c r="H223" s="2"/>
      <c r="I223" s="3"/>
      <c r="J223" s="2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ht="13.2" x14ac:dyDescent="0.25">
      <c r="A224" s="18"/>
      <c r="B224" s="5"/>
      <c r="C224" s="3"/>
      <c r="D224" s="2"/>
      <c r="E224" s="2"/>
      <c r="F224" s="3"/>
      <c r="G224" s="2"/>
      <c r="H224" s="2"/>
      <c r="I224" s="3"/>
      <c r="J224" s="2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1:20" ht="13.2" x14ac:dyDescent="0.25">
      <c r="A225" s="18"/>
      <c r="B225" s="5"/>
      <c r="C225" s="3"/>
      <c r="D225" s="2"/>
      <c r="E225" s="2"/>
      <c r="F225" s="3"/>
      <c r="G225" s="2"/>
      <c r="H225" s="2"/>
      <c r="I225" s="3"/>
      <c r="J225" s="2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1:20" ht="13.2" x14ac:dyDescent="0.25">
      <c r="A226" s="18"/>
      <c r="B226" s="5"/>
      <c r="C226" s="3"/>
      <c r="D226" s="2"/>
      <c r="E226" s="2"/>
      <c r="F226" s="3"/>
      <c r="G226" s="2"/>
      <c r="H226" s="2"/>
      <c r="I226" s="3"/>
      <c r="J226" s="2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1:20" ht="13.2" x14ac:dyDescent="0.25">
      <c r="A227" s="18"/>
      <c r="B227" s="5"/>
      <c r="C227" s="3"/>
      <c r="D227" s="2"/>
      <c r="E227" s="2"/>
      <c r="F227" s="3"/>
      <c r="G227" s="2"/>
      <c r="H227" s="2"/>
      <c r="I227" s="3"/>
      <c r="J227" s="2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1:20" ht="13.2" x14ac:dyDescent="0.25">
      <c r="A228" s="18"/>
      <c r="B228" s="5"/>
      <c r="C228" s="3"/>
      <c r="D228" s="2"/>
      <c r="E228" s="2"/>
      <c r="F228" s="3"/>
      <c r="G228" s="2"/>
      <c r="H228" s="2"/>
      <c r="I228" s="3"/>
      <c r="J228" s="2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1:20" ht="13.2" x14ac:dyDescent="0.25">
      <c r="A229" s="18"/>
      <c r="B229" s="5"/>
      <c r="C229" s="3"/>
      <c r="D229" s="2"/>
      <c r="E229" s="2"/>
      <c r="F229" s="3"/>
      <c r="G229" s="2"/>
      <c r="H229" s="2"/>
      <c r="I229" s="3"/>
      <c r="J229" s="2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1:20" ht="13.2" x14ac:dyDescent="0.25">
      <c r="A230" s="18"/>
      <c r="B230" s="5"/>
      <c r="C230" s="3"/>
      <c r="D230" s="2"/>
      <c r="E230" s="2"/>
      <c r="F230" s="3"/>
      <c r="G230" s="2"/>
      <c r="H230" s="2"/>
      <c r="I230" s="3"/>
      <c r="J230" s="2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1:20" ht="13.2" x14ac:dyDescent="0.25">
      <c r="A231" s="18"/>
      <c r="B231" s="5"/>
      <c r="C231" s="3"/>
      <c r="D231" s="2"/>
      <c r="E231" s="2"/>
      <c r="F231" s="3"/>
      <c r="G231" s="2"/>
      <c r="H231" s="2"/>
      <c r="I231" s="3"/>
      <c r="J231" s="2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1:20" ht="13.2" x14ac:dyDescent="0.25">
      <c r="A232" s="18"/>
      <c r="B232" s="5"/>
      <c r="C232" s="3"/>
      <c r="D232" s="2"/>
      <c r="E232" s="2"/>
      <c r="F232" s="3"/>
      <c r="G232" s="2"/>
      <c r="H232" s="2"/>
      <c r="I232" s="3"/>
      <c r="J232" s="2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1:20" ht="13.2" x14ac:dyDescent="0.25">
      <c r="A233" s="18"/>
      <c r="B233" s="5"/>
      <c r="C233" s="3"/>
      <c r="D233" s="2"/>
      <c r="E233" s="2"/>
      <c r="F233" s="3"/>
      <c r="G233" s="2"/>
      <c r="H233" s="2"/>
      <c r="I233" s="3"/>
      <c r="J233" s="2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1:20" ht="13.2" x14ac:dyDescent="0.25">
      <c r="A234" s="18"/>
      <c r="B234" s="5"/>
      <c r="C234" s="3"/>
      <c r="D234" s="2"/>
      <c r="E234" s="2"/>
      <c r="F234" s="3"/>
      <c r="G234" s="2"/>
      <c r="H234" s="2"/>
      <c r="I234" s="3"/>
      <c r="J234" s="2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1:20" ht="13.2" x14ac:dyDescent="0.25">
      <c r="A235" s="18"/>
      <c r="B235" s="5"/>
      <c r="C235" s="3"/>
      <c r="D235" s="2"/>
      <c r="E235" s="2"/>
      <c r="F235" s="3"/>
      <c r="G235" s="2"/>
      <c r="H235" s="2"/>
      <c r="I235" s="3"/>
      <c r="J235" s="2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1:20" ht="13.2" x14ac:dyDescent="0.25">
      <c r="A236" s="18"/>
      <c r="B236" s="5"/>
      <c r="C236" s="3"/>
      <c r="D236" s="2"/>
      <c r="E236" s="2"/>
      <c r="F236" s="3"/>
      <c r="G236" s="2"/>
      <c r="H236" s="2"/>
      <c r="I236" s="3"/>
      <c r="J236" s="2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1:20" ht="13.2" x14ac:dyDescent="0.25">
      <c r="A237" s="18"/>
      <c r="B237" s="5"/>
      <c r="C237" s="3"/>
      <c r="D237" s="2"/>
      <c r="E237" s="2"/>
      <c r="F237" s="3"/>
      <c r="G237" s="2"/>
      <c r="H237" s="2"/>
      <c r="I237" s="3"/>
      <c r="J237" s="2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ht="13.2" x14ac:dyDescent="0.25">
      <c r="A238" s="18"/>
      <c r="B238" s="5"/>
      <c r="C238" s="3"/>
      <c r="D238" s="2"/>
      <c r="E238" s="2"/>
      <c r="F238" s="3"/>
      <c r="G238" s="2"/>
      <c r="H238" s="2"/>
      <c r="I238" s="3"/>
      <c r="J238" s="2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1:20" ht="13.2" x14ac:dyDescent="0.25">
      <c r="A239" s="18"/>
      <c r="B239" s="5"/>
      <c r="C239" s="3"/>
      <c r="D239" s="2"/>
      <c r="E239" s="2"/>
      <c r="F239" s="3"/>
      <c r="G239" s="2"/>
      <c r="H239" s="2"/>
      <c r="I239" s="3"/>
      <c r="J239" s="2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1:20" ht="13.2" x14ac:dyDescent="0.25">
      <c r="A240" s="18"/>
      <c r="B240" s="5"/>
      <c r="C240" s="3"/>
      <c r="D240" s="2"/>
      <c r="E240" s="2"/>
      <c r="F240" s="3"/>
      <c r="G240" s="2"/>
      <c r="H240" s="2"/>
      <c r="I240" s="3"/>
      <c r="J240" s="2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ht="13.2" x14ac:dyDescent="0.25">
      <c r="A241" s="18"/>
      <c r="B241" s="5"/>
      <c r="C241" s="3"/>
      <c r="D241" s="2"/>
      <c r="E241" s="2"/>
      <c r="F241" s="3"/>
      <c r="G241" s="2"/>
      <c r="H241" s="2"/>
      <c r="I241" s="3"/>
      <c r="J241" s="2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ht="13.2" x14ac:dyDescent="0.25">
      <c r="A242" s="18"/>
      <c r="B242" s="5"/>
      <c r="C242" s="3"/>
      <c r="D242" s="2"/>
      <c r="E242" s="2"/>
      <c r="F242" s="3"/>
      <c r="G242" s="2"/>
      <c r="H242" s="2"/>
      <c r="I242" s="3"/>
      <c r="J242" s="2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1:20" ht="13.2" x14ac:dyDescent="0.25">
      <c r="A243" s="18"/>
      <c r="B243" s="5"/>
      <c r="C243" s="3"/>
      <c r="D243" s="2"/>
      <c r="E243" s="2"/>
      <c r="F243" s="3"/>
      <c r="G243" s="2"/>
      <c r="H243" s="2"/>
      <c r="I243" s="3"/>
      <c r="J243" s="2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1:20" ht="13.2" x14ac:dyDescent="0.25">
      <c r="A244" s="18"/>
      <c r="B244" s="5"/>
      <c r="C244" s="3"/>
      <c r="D244" s="2"/>
      <c r="E244" s="2"/>
      <c r="F244" s="3"/>
      <c r="G244" s="2"/>
      <c r="H244" s="2"/>
      <c r="I244" s="3"/>
      <c r="J244" s="2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1:20" ht="13.2" x14ac:dyDescent="0.25">
      <c r="A245" s="18"/>
      <c r="B245" s="5"/>
      <c r="C245" s="3"/>
      <c r="D245" s="2"/>
      <c r="E245" s="2"/>
      <c r="F245" s="3"/>
      <c r="G245" s="2"/>
      <c r="H245" s="2"/>
      <c r="I245" s="3"/>
      <c r="J245" s="2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ht="13.2" x14ac:dyDescent="0.25">
      <c r="A246" s="18"/>
      <c r="B246" s="5"/>
      <c r="C246" s="3"/>
      <c r="D246" s="2"/>
      <c r="E246" s="2"/>
      <c r="F246" s="3"/>
      <c r="G246" s="2"/>
      <c r="H246" s="2"/>
      <c r="I246" s="3"/>
      <c r="J246" s="2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ht="13.2" x14ac:dyDescent="0.25">
      <c r="A247" s="18"/>
      <c r="B247" s="5"/>
      <c r="C247" s="3"/>
      <c r="D247" s="2"/>
      <c r="E247" s="2"/>
      <c r="F247" s="3"/>
      <c r="G247" s="2"/>
      <c r="H247" s="2"/>
      <c r="I247" s="3"/>
      <c r="J247" s="2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ht="13.2" x14ac:dyDescent="0.25">
      <c r="A248" s="18"/>
      <c r="B248" s="5"/>
      <c r="C248" s="3"/>
      <c r="D248" s="2"/>
      <c r="E248" s="2"/>
      <c r="F248" s="3"/>
      <c r="G248" s="2"/>
      <c r="H248" s="2"/>
      <c r="I248" s="3"/>
      <c r="J248" s="2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1:20" ht="13.2" x14ac:dyDescent="0.25">
      <c r="A249" s="18"/>
      <c r="B249" s="5"/>
      <c r="C249" s="3"/>
      <c r="D249" s="2"/>
      <c r="E249" s="2"/>
      <c r="F249" s="3"/>
      <c r="G249" s="2"/>
      <c r="H249" s="2"/>
      <c r="I249" s="3"/>
      <c r="J249" s="2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1:20" ht="13.2" x14ac:dyDescent="0.25">
      <c r="A250" s="18"/>
      <c r="B250" s="5"/>
      <c r="C250" s="3"/>
      <c r="D250" s="2"/>
      <c r="E250" s="2"/>
      <c r="F250" s="3"/>
      <c r="G250" s="2"/>
      <c r="H250" s="2"/>
      <c r="I250" s="3"/>
      <c r="J250" s="2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1:20" ht="13.2" x14ac:dyDescent="0.25">
      <c r="A251" s="18"/>
      <c r="B251" s="5"/>
      <c r="C251" s="3"/>
      <c r="D251" s="2"/>
      <c r="E251" s="2"/>
      <c r="F251" s="3"/>
      <c r="G251" s="2"/>
      <c r="H251" s="2"/>
      <c r="I251" s="3"/>
      <c r="J251" s="2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ht="13.2" x14ac:dyDescent="0.25">
      <c r="A252" s="18"/>
      <c r="B252" s="5"/>
      <c r="C252" s="3"/>
      <c r="D252" s="2"/>
      <c r="E252" s="2"/>
      <c r="F252" s="3"/>
      <c r="G252" s="2"/>
      <c r="H252" s="2"/>
      <c r="I252" s="3"/>
      <c r="J252" s="2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ht="13.2" x14ac:dyDescent="0.25">
      <c r="A253" s="18"/>
      <c r="B253" s="5"/>
      <c r="C253" s="3"/>
      <c r="D253" s="2"/>
      <c r="E253" s="2"/>
      <c r="F253" s="3"/>
      <c r="G253" s="2"/>
      <c r="H253" s="2"/>
      <c r="I253" s="3"/>
      <c r="J253" s="2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ht="13.2" x14ac:dyDescent="0.25">
      <c r="A254" s="18"/>
      <c r="B254" s="5"/>
      <c r="C254" s="3"/>
      <c r="D254" s="2"/>
      <c r="E254" s="2"/>
      <c r="F254" s="3"/>
      <c r="G254" s="2"/>
      <c r="H254" s="2"/>
      <c r="I254" s="3"/>
      <c r="J254" s="2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1:20" ht="13.2" x14ac:dyDescent="0.25">
      <c r="A255" s="18"/>
      <c r="B255" s="5"/>
      <c r="C255" s="3"/>
      <c r="D255" s="2"/>
      <c r="E255" s="2"/>
      <c r="F255" s="3"/>
      <c r="G255" s="2"/>
      <c r="H255" s="2"/>
      <c r="I255" s="3"/>
      <c r="J255" s="2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1:20" ht="13.2" x14ac:dyDescent="0.25">
      <c r="A256" s="18"/>
      <c r="B256" s="5"/>
      <c r="C256" s="3"/>
      <c r="D256" s="2"/>
      <c r="E256" s="2"/>
      <c r="F256" s="3"/>
      <c r="G256" s="2"/>
      <c r="H256" s="2"/>
      <c r="I256" s="3"/>
      <c r="J256" s="2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1:20" ht="13.2" x14ac:dyDescent="0.25">
      <c r="A257" s="18"/>
      <c r="B257" s="5"/>
      <c r="C257" s="3"/>
      <c r="D257" s="2"/>
      <c r="E257" s="2"/>
      <c r="F257" s="3"/>
      <c r="G257" s="2"/>
      <c r="H257" s="2"/>
      <c r="I257" s="3"/>
      <c r="J257" s="2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1:20" ht="13.2" x14ac:dyDescent="0.25">
      <c r="A258" s="18"/>
      <c r="B258" s="5"/>
      <c r="C258" s="3"/>
      <c r="D258" s="2"/>
      <c r="E258" s="2"/>
      <c r="F258" s="3"/>
      <c r="G258" s="2"/>
      <c r="H258" s="2"/>
      <c r="I258" s="3"/>
      <c r="J258" s="2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1:20" ht="13.2" x14ac:dyDescent="0.25">
      <c r="A259" s="18"/>
      <c r="B259" s="5"/>
      <c r="C259" s="3"/>
      <c r="D259" s="2"/>
      <c r="E259" s="2"/>
      <c r="F259" s="3"/>
      <c r="G259" s="2"/>
      <c r="H259" s="2"/>
      <c r="I259" s="3"/>
      <c r="J259" s="2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1:20" ht="13.2" x14ac:dyDescent="0.25">
      <c r="A260" s="18"/>
      <c r="B260" s="5"/>
      <c r="C260" s="3"/>
      <c r="D260" s="2"/>
      <c r="E260" s="2"/>
      <c r="F260" s="3"/>
      <c r="G260" s="2"/>
      <c r="H260" s="2"/>
      <c r="I260" s="3"/>
      <c r="J260" s="2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1:20" ht="13.2" x14ac:dyDescent="0.25">
      <c r="A261" s="18"/>
      <c r="B261" s="5"/>
      <c r="C261" s="3"/>
      <c r="D261" s="2"/>
      <c r="E261" s="2"/>
      <c r="F261" s="3"/>
      <c r="G261" s="2"/>
      <c r="H261" s="2"/>
      <c r="I261" s="3"/>
      <c r="J261" s="2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1:20" ht="13.2" x14ac:dyDescent="0.25">
      <c r="A262" s="18"/>
      <c r="B262" s="5"/>
      <c r="C262" s="3"/>
      <c r="D262" s="2"/>
      <c r="E262" s="2"/>
      <c r="F262" s="3"/>
      <c r="G262" s="2"/>
      <c r="H262" s="2"/>
      <c r="I262" s="3"/>
      <c r="J262" s="2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1:20" ht="13.2" x14ac:dyDescent="0.25">
      <c r="A263" s="18"/>
      <c r="B263" s="5"/>
      <c r="C263" s="3"/>
      <c r="D263" s="2"/>
      <c r="E263" s="2"/>
      <c r="F263" s="3"/>
      <c r="G263" s="2"/>
      <c r="H263" s="2"/>
      <c r="I263" s="3"/>
      <c r="J263" s="2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1:20" ht="13.2" x14ac:dyDescent="0.25">
      <c r="A264" s="18"/>
      <c r="B264" s="5"/>
      <c r="C264" s="3"/>
      <c r="D264" s="2"/>
      <c r="E264" s="2"/>
      <c r="F264" s="3"/>
      <c r="G264" s="2"/>
      <c r="H264" s="2"/>
      <c r="I264" s="3"/>
      <c r="J264" s="2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1:20" ht="13.2" x14ac:dyDescent="0.25">
      <c r="A265" s="18"/>
      <c r="B265" s="5"/>
      <c r="C265" s="3"/>
      <c r="D265" s="2"/>
      <c r="E265" s="2"/>
      <c r="F265" s="3"/>
      <c r="G265" s="2"/>
      <c r="H265" s="2"/>
      <c r="I265" s="3"/>
      <c r="J265" s="2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1:20" ht="13.2" x14ac:dyDescent="0.25">
      <c r="A266" s="18"/>
      <c r="B266" s="5"/>
      <c r="C266" s="3"/>
      <c r="D266" s="2"/>
      <c r="E266" s="2"/>
      <c r="F266" s="3"/>
      <c r="G266" s="2"/>
      <c r="H266" s="2"/>
      <c r="I266" s="3"/>
      <c r="J266" s="2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1:20" ht="13.2" x14ac:dyDescent="0.25">
      <c r="A267" s="18"/>
      <c r="B267" s="5"/>
      <c r="C267" s="3"/>
      <c r="D267" s="2"/>
      <c r="E267" s="2"/>
      <c r="F267" s="3"/>
      <c r="G267" s="2"/>
      <c r="H267" s="2"/>
      <c r="I267" s="3"/>
      <c r="J267" s="2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1:20" ht="13.2" x14ac:dyDescent="0.25">
      <c r="A268" s="18"/>
      <c r="B268" s="5"/>
      <c r="C268" s="3"/>
      <c r="D268" s="2"/>
      <c r="E268" s="2"/>
      <c r="F268" s="3"/>
      <c r="G268" s="2"/>
      <c r="H268" s="2"/>
      <c r="I268" s="3"/>
      <c r="J268" s="2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1:20" ht="13.2" x14ac:dyDescent="0.25">
      <c r="A269" s="18"/>
      <c r="B269" s="5"/>
      <c r="C269" s="3"/>
      <c r="D269" s="2"/>
      <c r="E269" s="2"/>
      <c r="F269" s="3"/>
      <c r="G269" s="2"/>
      <c r="H269" s="2"/>
      <c r="I269" s="3"/>
      <c r="J269" s="2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1:20" ht="13.2" x14ac:dyDescent="0.25">
      <c r="A270" s="18"/>
      <c r="B270" s="5"/>
      <c r="C270" s="3"/>
      <c r="D270" s="2"/>
      <c r="E270" s="2"/>
      <c r="F270" s="3"/>
      <c r="G270" s="2"/>
      <c r="H270" s="2"/>
      <c r="I270" s="3"/>
      <c r="J270" s="2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ht="13.2" x14ac:dyDescent="0.25">
      <c r="A271" s="18"/>
      <c r="B271" s="5"/>
      <c r="C271" s="3"/>
      <c r="D271" s="2"/>
      <c r="E271" s="2"/>
      <c r="F271" s="3"/>
      <c r="G271" s="2"/>
      <c r="H271" s="2"/>
      <c r="I271" s="3"/>
      <c r="J271" s="2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ht="13.2" x14ac:dyDescent="0.25">
      <c r="A272" s="18"/>
      <c r="B272" s="5"/>
      <c r="C272" s="3"/>
      <c r="D272" s="2"/>
      <c r="E272" s="2"/>
      <c r="F272" s="3"/>
      <c r="G272" s="2"/>
      <c r="H272" s="2"/>
      <c r="I272" s="3"/>
      <c r="J272" s="2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ht="13.2" x14ac:dyDescent="0.25">
      <c r="A273" s="18"/>
      <c r="B273" s="5"/>
      <c r="C273" s="3"/>
      <c r="D273" s="2"/>
      <c r="E273" s="2"/>
      <c r="F273" s="3"/>
      <c r="G273" s="2"/>
      <c r="H273" s="2"/>
      <c r="I273" s="3"/>
      <c r="J273" s="2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ht="13.2" x14ac:dyDescent="0.25">
      <c r="A274" s="18"/>
      <c r="B274" s="5"/>
      <c r="C274" s="3"/>
      <c r="D274" s="2"/>
      <c r="E274" s="2"/>
      <c r="F274" s="3"/>
      <c r="G274" s="2"/>
      <c r="H274" s="2"/>
      <c r="I274" s="3"/>
      <c r="J274" s="2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ht="13.2" x14ac:dyDescent="0.25">
      <c r="A275" s="18"/>
      <c r="B275" s="5"/>
      <c r="C275" s="3"/>
      <c r="D275" s="2"/>
      <c r="E275" s="2"/>
      <c r="F275" s="3"/>
      <c r="G275" s="2"/>
      <c r="H275" s="2"/>
      <c r="I275" s="3"/>
      <c r="J275" s="2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ht="13.2" x14ac:dyDescent="0.25">
      <c r="A276" s="18"/>
      <c r="B276" s="5"/>
      <c r="C276" s="3"/>
      <c r="D276" s="2"/>
      <c r="E276" s="2"/>
      <c r="F276" s="3"/>
      <c r="G276" s="2"/>
      <c r="H276" s="2"/>
      <c r="I276" s="3"/>
      <c r="J276" s="2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ht="13.2" x14ac:dyDescent="0.25">
      <c r="A277" s="18"/>
      <c r="B277" s="5"/>
      <c r="C277" s="3"/>
      <c r="D277" s="2"/>
      <c r="E277" s="2"/>
      <c r="F277" s="3"/>
      <c r="G277" s="2"/>
      <c r="H277" s="2"/>
      <c r="I277" s="3"/>
      <c r="J277" s="2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ht="13.2" x14ac:dyDescent="0.25">
      <c r="A278" s="18"/>
      <c r="B278" s="5"/>
      <c r="C278" s="3"/>
      <c r="D278" s="2"/>
      <c r="E278" s="2"/>
      <c r="F278" s="3"/>
      <c r="G278" s="2"/>
      <c r="H278" s="2"/>
      <c r="I278" s="3"/>
      <c r="J278" s="2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1:20" ht="13.2" x14ac:dyDescent="0.25">
      <c r="A279" s="18"/>
      <c r="B279" s="5"/>
      <c r="C279" s="3"/>
      <c r="D279" s="2"/>
      <c r="E279" s="2"/>
      <c r="F279" s="3"/>
      <c r="G279" s="2"/>
      <c r="H279" s="2"/>
      <c r="I279" s="3"/>
      <c r="J279" s="2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1:20" ht="13.2" x14ac:dyDescent="0.25">
      <c r="A280" s="18"/>
      <c r="B280" s="5"/>
      <c r="C280" s="3"/>
      <c r="D280" s="2"/>
      <c r="E280" s="2"/>
      <c r="F280" s="3"/>
      <c r="G280" s="2"/>
      <c r="H280" s="2"/>
      <c r="I280" s="3"/>
      <c r="J280" s="2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1:20" ht="13.2" x14ac:dyDescent="0.25">
      <c r="A281" s="18"/>
      <c r="B281" s="5"/>
      <c r="C281" s="3"/>
      <c r="D281" s="2"/>
      <c r="E281" s="2"/>
      <c r="F281" s="3"/>
      <c r="G281" s="2"/>
      <c r="H281" s="2"/>
      <c r="I281" s="3"/>
      <c r="J281" s="2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1:20" ht="13.2" x14ac:dyDescent="0.25">
      <c r="A282" s="18"/>
      <c r="B282" s="5"/>
      <c r="C282" s="3"/>
      <c r="D282" s="2"/>
      <c r="E282" s="2"/>
      <c r="F282" s="3"/>
      <c r="G282" s="2"/>
      <c r="H282" s="2"/>
      <c r="I282" s="3"/>
      <c r="J282" s="2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1:20" ht="13.2" x14ac:dyDescent="0.25">
      <c r="A283" s="18"/>
      <c r="B283" s="5"/>
      <c r="C283" s="3"/>
      <c r="D283" s="2"/>
      <c r="E283" s="2"/>
      <c r="F283" s="3"/>
      <c r="G283" s="2"/>
      <c r="H283" s="2"/>
      <c r="I283" s="3"/>
      <c r="J283" s="2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1:20" ht="13.2" x14ac:dyDescent="0.25">
      <c r="A284" s="18"/>
      <c r="B284" s="5"/>
      <c r="C284" s="3"/>
      <c r="D284" s="2"/>
      <c r="E284" s="2"/>
      <c r="F284" s="3"/>
      <c r="G284" s="2"/>
      <c r="H284" s="2"/>
      <c r="I284" s="3"/>
      <c r="J284" s="2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1:20" ht="13.2" x14ac:dyDescent="0.25">
      <c r="A285" s="18"/>
      <c r="B285" s="5"/>
      <c r="C285" s="3"/>
      <c r="D285" s="2"/>
      <c r="E285" s="2"/>
      <c r="F285" s="3"/>
      <c r="G285" s="2"/>
      <c r="H285" s="2"/>
      <c r="I285" s="3"/>
      <c r="J285" s="2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1:20" ht="13.2" x14ac:dyDescent="0.25">
      <c r="A286" s="18"/>
      <c r="B286" s="5"/>
      <c r="C286" s="3"/>
      <c r="D286" s="2"/>
      <c r="E286" s="2"/>
      <c r="F286" s="3"/>
      <c r="G286" s="2"/>
      <c r="H286" s="2"/>
      <c r="I286" s="3"/>
      <c r="J286" s="2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1:20" ht="13.2" x14ac:dyDescent="0.25">
      <c r="A287" s="18"/>
      <c r="B287" s="5"/>
      <c r="C287" s="3"/>
      <c r="D287" s="2"/>
      <c r="E287" s="2"/>
      <c r="F287" s="3"/>
      <c r="G287" s="2"/>
      <c r="H287" s="2"/>
      <c r="I287" s="3"/>
      <c r="J287" s="2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1:20" ht="13.2" x14ac:dyDescent="0.25">
      <c r="A288" s="18"/>
      <c r="B288" s="5"/>
      <c r="C288" s="3"/>
      <c r="D288" s="2"/>
      <c r="E288" s="2"/>
      <c r="F288" s="3"/>
      <c r="G288" s="2"/>
      <c r="H288" s="2"/>
      <c r="I288" s="3"/>
      <c r="J288" s="2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1:20" ht="13.2" x14ac:dyDescent="0.25">
      <c r="A289" s="18"/>
      <c r="B289" s="5"/>
      <c r="C289" s="3"/>
      <c r="D289" s="2"/>
      <c r="E289" s="2"/>
      <c r="F289" s="3"/>
      <c r="G289" s="2"/>
      <c r="H289" s="2"/>
      <c r="I289" s="3"/>
      <c r="J289" s="2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1:20" ht="13.2" x14ac:dyDescent="0.25">
      <c r="A290" s="18"/>
      <c r="B290" s="5"/>
      <c r="C290" s="3"/>
      <c r="D290" s="2"/>
      <c r="E290" s="2"/>
      <c r="F290" s="3"/>
      <c r="G290" s="2"/>
      <c r="H290" s="2"/>
      <c r="I290" s="3"/>
      <c r="J290" s="2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1:20" ht="13.2" x14ac:dyDescent="0.25">
      <c r="A291" s="18"/>
      <c r="B291" s="5"/>
      <c r="C291" s="3"/>
      <c r="D291" s="2"/>
      <c r="E291" s="2"/>
      <c r="F291" s="3"/>
      <c r="G291" s="2"/>
      <c r="H291" s="2"/>
      <c r="I291" s="3"/>
      <c r="J291" s="2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1:20" ht="13.2" x14ac:dyDescent="0.25">
      <c r="A292" s="18"/>
      <c r="B292" s="5"/>
      <c r="C292" s="3"/>
      <c r="D292" s="2"/>
      <c r="E292" s="2"/>
      <c r="F292" s="3"/>
      <c r="G292" s="2"/>
      <c r="H292" s="2"/>
      <c r="I292" s="3"/>
      <c r="J292" s="2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1:20" ht="13.2" x14ac:dyDescent="0.25">
      <c r="A293" s="18"/>
      <c r="B293" s="5"/>
      <c r="C293" s="3"/>
      <c r="D293" s="2"/>
      <c r="E293" s="2"/>
      <c r="F293" s="3"/>
      <c r="G293" s="2"/>
      <c r="H293" s="2"/>
      <c r="I293" s="3"/>
      <c r="J293" s="2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1:20" ht="13.2" x14ac:dyDescent="0.25">
      <c r="A294" s="18"/>
      <c r="B294" s="5"/>
      <c r="C294" s="3"/>
      <c r="D294" s="2"/>
      <c r="E294" s="2"/>
      <c r="F294" s="3"/>
      <c r="G294" s="2"/>
      <c r="H294" s="2"/>
      <c r="I294" s="3"/>
      <c r="J294" s="2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1:20" ht="13.2" x14ac:dyDescent="0.25">
      <c r="A295" s="18"/>
      <c r="B295" s="5"/>
      <c r="C295" s="3"/>
      <c r="D295" s="2"/>
      <c r="E295" s="2"/>
      <c r="F295" s="3"/>
      <c r="G295" s="2"/>
      <c r="H295" s="2"/>
      <c r="I295" s="3"/>
      <c r="J295" s="2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1:20" ht="13.2" x14ac:dyDescent="0.25">
      <c r="A296" s="18"/>
      <c r="B296" s="5"/>
      <c r="C296" s="3"/>
      <c r="D296" s="2"/>
      <c r="E296" s="2"/>
      <c r="F296" s="3"/>
      <c r="G296" s="2"/>
      <c r="H296" s="2"/>
      <c r="I296" s="3"/>
      <c r="J296" s="2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1:20" ht="13.2" x14ac:dyDescent="0.25">
      <c r="A297" s="18"/>
      <c r="B297" s="5"/>
      <c r="C297" s="3"/>
      <c r="D297" s="2"/>
      <c r="E297" s="2"/>
      <c r="F297" s="3"/>
      <c r="G297" s="2"/>
      <c r="H297" s="2"/>
      <c r="I297" s="3"/>
      <c r="J297" s="2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1:20" ht="13.2" x14ac:dyDescent="0.25">
      <c r="A298" s="18"/>
      <c r="B298" s="5"/>
      <c r="C298" s="3"/>
      <c r="D298" s="2"/>
      <c r="E298" s="2"/>
      <c r="F298" s="3"/>
      <c r="G298" s="2"/>
      <c r="H298" s="2"/>
      <c r="I298" s="3"/>
      <c r="J298" s="2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1:20" ht="13.2" x14ac:dyDescent="0.25">
      <c r="A299" s="18"/>
      <c r="B299" s="5"/>
      <c r="C299" s="3"/>
      <c r="D299" s="2"/>
      <c r="E299" s="2"/>
      <c r="F299" s="3"/>
      <c r="G299" s="2"/>
      <c r="H299" s="2"/>
      <c r="I299" s="3"/>
      <c r="J299" s="2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1:20" ht="13.2" x14ac:dyDescent="0.25">
      <c r="A300" s="18"/>
      <c r="B300" s="5"/>
      <c r="C300" s="3"/>
      <c r="D300" s="2"/>
      <c r="E300" s="2"/>
      <c r="F300" s="3"/>
      <c r="G300" s="2"/>
      <c r="H300" s="2"/>
      <c r="I300" s="3"/>
      <c r="J300" s="2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1:20" ht="13.2" x14ac:dyDescent="0.25">
      <c r="A301" s="18"/>
      <c r="B301" s="5"/>
      <c r="C301" s="3"/>
      <c r="D301" s="2"/>
      <c r="E301" s="2"/>
      <c r="F301" s="3"/>
      <c r="G301" s="2"/>
      <c r="H301" s="2"/>
      <c r="I301" s="3"/>
      <c r="J301" s="2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1:20" ht="13.2" x14ac:dyDescent="0.25">
      <c r="A302" s="18"/>
      <c r="B302" s="5"/>
      <c r="C302" s="3"/>
      <c r="D302" s="2"/>
      <c r="E302" s="2"/>
      <c r="F302" s="3"/>
      <c r="G302" s="2"/>
      <c r="H302" s="2"/>
      <c r="I302" s="3"/>
      <c r="J302" s="2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ht="13.2" x14ac:dyDescent="0.25">
      <c r="A303" s="18"/>
      <c r="B303" s="5"/>
      <c r="C303" s="3"/>
      <c r="D303" s="2"/>
      <c r="E303" s="2"/>
      <c r="F303" s="3"/>
      <c r="G303" s="2"/>
      <c r="H303" s="2"/>
      <c r="I303" s="3"/>
      <c r="J303" s="2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1:20" ht="13.2" x14ac:dyDescent="0.25">
      <c r="A304" s="18"/>
      <c r="B304" s="5"/>
      <c r="C304" s="3"/>
      <c r="D304" s="2"/>
      <c r="E304" s="2"/>
      <c r="F304" s="3"/>
      <c r="G304" s="2"/>
      <c r="H304" s="2"/>
      <c r="I304" s="3"/>
      <c r="J304" s="2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1:20" ht="13.2" x14ac:dyDescent="0.25">
      <c r="A305" s="18"/>
      <c r="B305" s="5"/>
      <c r="C305" s="3"/>
      <c r="D305" s="2"/>
      <c r="E305" s="2"/>
      <c r="F305" s="3"/>
      <c r="G305" s="2"/>
      <c r="H305" s="2"/>
      <c r="I305" s="3"/>
      <c r="J305" s="2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1:20" ht="13.2" x14ac:dyDescent="0.25">
      <c r="A306" s="18"/>
      <c r="B306" s="5"/>
      <c r="C306" s="3"/>
      <c r="D306" s="2"/>
      <c r="E306" s="2"/>
      <c r="F306" s="3"/>
      <c r="G306" s="2"/>
      <c r="H306" s="2"/>
      <c r="I306" s="3"/>
      <c r="J306" s="2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ht="13.2" x14ac:dyDescent="0.25">
      <c r="A307" s="18"/>
      <c r="B307" s="5"/>
      <c r="C307" s="3"/>
      <c r="D307" s="2"/>
      <c r="E307" s="2"/>
      <c r="F307" s="3"/>
      <c r="G307" s="2"/>
      <c r="H307" s="2"/>
      <c r="I307" s="3"/>
      <c r="J307" s="2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ht="13.2" x14ac:dyDescent="0.25">
      <c r="A308" s="18"/>
      <c r="B308" s="5"/>
      <c r="C308" s="3"/>
      <c r="D308" s="2"/>
      <c r="E308" s="2"/>
      <c r="F308" s="3"/>
      <c r="G308" s="2"/>
      <c r="H308" s="2"/>
      <c r="I308" s="3"/>
      <c r="J308" s="2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1:20" ht="13.2" x14ac:dyDescent="0.25">
      <c r="A309" s="18"/>
      <c r="B309" s="5"/>
      <c r="C309" s="3"/>
      <c r="D309" s="2"/>
      <c r="E309" s="2"/>
      <c r="F309" s="3"/>
      <c r="G309" s="2"/>
      <c r="H309" s="2"/>
      <c r="I309" s="3"/>
      <c r="J309" s="2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1:20" ht="13.2" x14ac:dyDescent="0.25">
      <c r="A310" s="18"/>
      <c r="B310" s="5"/>
      <c r="C310" s="3"/>
      <c r="D310" s="2"/>
      <c r="E310" s="2"/>
      <c r="F310" s="3"/>
      <c r="G310" s="2"/>
      <c r="H310" s="2"/>
      <c r="I310" s="3"/>
      <c r="J310" s="2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ht="13.2" x14ac:dyDescent="0.25">
      <c r="A311" s="18"/>
      <c r="B311" s="5"/>
      <c r="C311" s="3"/>
      <c r="D311" s="2"/>
      <c r="E311" s="2"/>
      <c r="F311" s="3"/>
      <c r="G311" s="2"/>
      <c r="H311" s="2"/>
      <c r="I311" s="3"/>
      <c r="J311" s="2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ht="13.2" x14ac:dyDescent="0.25">
      <c r="A312" s="18"/>
      <c r="B312" s="5"/>
      <c r="C312" s="3"/>
      <c r="D312" s="2"/>
      <c r="E312" s="2"/>
      <c r="F312" s="3"/>
      <c r="G312" s="2"/>
      <c r="H312" s="2"/>
      <c r="I312" s="3"/>
      <c r="J312" s="2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1:20" ht="13.2" x14ac:dyDescent="0.25">
      <c r="A313" s="18"/>
      <c r="B313" s="5"/>
      <c r="C313" s="3"/>
      <c r="D313" s="2"/>
      <c r="E313" s="2"/>
      <c r="F313" s="3"/>
      <c r="G313" s="2"/>
      <c r="H313" s="2"/>
      <c r="I313" s="3"/>
      <c r="J313" s="2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1:20" ht="13.2" x14ac:dyDescent="0.25">
      <c r="A314" s="18"/>
      <c r="B314" s="5"/>
      <c r="C314" s="3"/>
      <c r="D314" s="2"/>
      <c r="E314" s="2"/>
      <c r="F314" s="3"/>
      <c r="G314" s="2"/>
      <c r="H314" s="2"/>
      <c r="I314" s="3"/>
      <c r="J314" s="2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1:20" ht="13.2" x14ac:dyDescent="0.25">
      <c r="A315" s="18"/>
      <c r="B315" s="5"/>
      <c r="C315" s="3"/>
      <c r="D315" s="2"/>
      <c r="E315" s="2"/>
      <c r="F315" s="3"/>
      <c r="G315" s="2"/>
      <c r="H315" s="2"/>
      <c r="I315" s="3"/>
      <c r="J315" s="2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1:20" ht="13.2" x14ac:dyDescent="0.25">
      <c r="A316" s="18"/>
      <c r="B316" s="5"/>
      <c r="C316" s="3"/>
      <c r="D316" s="2"/>
      <c r="E316" s="2"/>
      <c r="F316" s="3"/>
      <c r="G316" s="2"/>
      <c r="H316" s="2"/>
      <c r="I316" s="3"/>
      <c r="J316" s="2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1:20" ht="13.2" x14ac:dyDescent="0.25">
      <c r="A317" s="18"/>
      <c r="B317" s="5"/>
      <c r="C317" s="3"/>
      <c r="D317" s="2"/>
      <c r="E317" s="2"/>
      <c r="F317" s="3"/>
      <c r="G317" s="2"/>
      <c r="H317" s="2"/>
      <c r="I317" s="3"/>
      <c r="J317" s="2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1:20" ht="13.2" x14ac:dyDescent="0.25">
      <c r="A318" s="18"/>
      <c r="B318" s="5"/>
      <c r="C318" s="3"/>
      <c r="D318" s="2"/>
      <c r="E318" s="2"/>
      <c r="F318" s="3"/>
      <c r="G318" s="2"/>
      <c r="H318" s="2"/>
      <c r="I318" s="3"/>
      <c r="J318" s="2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1:20" ht="13.2" x14ac:dyDescent="0.25">
      <c r="A319" s="18"/>
      <c r="B319" s="5"/>
      <c r="C319" s="3"/>
      <c r="D319" s="2"/>
      <c r="E319" s="2"/>
      <c r="F319" s="3"/>
      <c r="G319" s="2"/>
      <c r="H319" s="2"/>
      <c r="I319" s="3"/>
      <c r="J319" s="2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1:20" ht="13.2" x14ac:dyDescent="0.25">
      <c r="A320" s="18"/>
      <c r="B320" s="5"/>
      <c r="C320" s="3"/>
      <c r="D320" s="2"/>
      <c r="E320" s="2"/>
      <c r="F320" s="3"/>
      <c r="G320" s="2"/>
      <c r="H320" s="2"/>
      <c r="I320" s="3"/>
      <c r="J320" s="2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1:20" ht="13.2" x14ac:dyDescent="0.25">
      <c r="A321" s="18"/>
      <c r="B321" s="5"/>
      <c r="C321" s="3"/>
      <c r="D321" s="2"/>
      <c r="E321" s="2"/>
      <c r="F321" s="3"/>
      <c r="G321" s="2"/>
      <c r="H321" s="2"/>
      <c r="I321" s="3"/>
      <c r="J321" s="2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1:20" ht="13.2" x14ac:dyDescent="0.25">
      <c r="A322" s="18"/>
      <c r="B322" s="5"/>
      <c r="C322" s="3"/>
      <c r="D322" s="2"/>
      <c r="E322" s="2"/>
      <c r="F322" s="3"/>
      <c r="G322" s="2"/>
      <c r="H322" s="2"/>
      <c r="I322" s="3"/>
      <c r="J322" s="2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1:20" ht="13.2" x14ac:dyDescent="0.25">
      <c r="A323" s="18"/>
      <c r="B323" s="5"/>
      <c r="C323" s="3"/>
      <c r="D323" s="2"/>
      <c r="E323" s="2"/>
      <c r="F323" s="3"/>
      <c r="G323" s="2"/>
      <c r="H323" s="2"/>
      <c r="I323" s="3"/>
      <c r="J323" s="2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ht="13.2" x14ac:dyDescent="0.25">
      <c r="A324" s="18"/>
      <c r="B324" s="5"/>
      <c r="C324" s="3"/>
      <c r="D324" s="2"/>
      <c r="E324" s="2"/>
      <c r="F324" s="3"/>
      <c r="G324" s="2"/>
      <c r="H324" s="2"/>
      <c r="I324" s="3"/>
      <c r="J324" s="2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1:20" ht="13.2" x14ac:dyDescent="0.25">
      <c r="A325" s="18"/>
      <c r="B325" s="5"/>
      <c r="C325" s="3"/>
      <c r="D325" s="2"/>
      <c r="E325" s="2"/>
      <c r="F325" s="3"/>
      <c r="G325" s="2"/>
      <c r="H325" s="2"/>
      <c r="I325" s="3"/>
      <c r="J325" s="2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1:20" ht="13.2" x14ac:dyDescent="0.25">
      <c r="A326" s="18"/>
      <c r="B326" s="5"/>
      <c r="C326" s="3"/>
      <c r="D326" s="2"/>
      <c r="E326" s="2"/>
      <c r="F326" s="3"/>
      <c r="G326" s="2"/>
      <c r="H326" s="2"/>
      <c r="I326" s="3"/>
      <c r="J326" s="2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1:20" ht="13.2" x14ac:dyDescent="0.25">
      <c r="A327" s="18"/>
      <c r="B327" s="5"/>
      <c r="C327" s="3"/>
      <c r="D327" s="2"/>
      <c r="E327" s="2"/>
      <c r="F327" s="3"/>
      <c r="G327" s="2"/>
      <c r="H327" s="2"/>
      <c r="I327" s="3"/>
      <c r="J327" s="2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1:20" ht="13.2" x14ac:dyDescent="0.25">
      <c r="A328" s="18"/>
      <c r="B328" s="5"/>
      <c r="C328" s="3"/>
      <c r="D328" s="2"/>
      <c r="E328" s="2"/>
      <c r="F328" s="3"/>
      <c r="G328" s="2"/>
      <c r="H328" s="2"/>
      <c r="I328" s="3"/>
      <c r="J328" s="2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1:20" ht="13.2" x14ac:dyDescent="0.25">
      <c r="A329" s="18"/>
      <c r="B329" s="5"/>
      <c r="C329" s="3"/>
      <c r="D329" s="2"/>
      <c r="E329" s="2"/>
      <c r="F329" s="3"/>
      <c r="G329" s="2"/>
      <c r="H329" s="2"/>
      <c r="I329" s="3"/>
      <c r="J329" s="2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1:20" ht="13.2" x14ac:dyDescent="0.25">
      <c r="A330" s="18"/>
      <c r="B330" s="5"/>
      <c r="C330" s="3"/>
      <c r="D330" s="2"/>
      <c r="E330" s="2"/>
      <c r="F330" s="3"/>
      <c r="G330" s="2"/>
      <c r="H330" s="2"/>
      <c r="I330" s="3"/>
      <c r="J330" s="2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1:20" ht="13.2" x14ac:dyDescent="0.25">
      <c r="A331" s="18"/>
      <c r="B331" s="5"/>
      <c r="C331" s="3"/>
      <c r="D331" s="2"/>
      <c r="E331" s="2"/>
      <c r="F331" s="3"/>
      <c r="G331" s="2"/>
      <c r="H331" s="2"/>
      <c r="I331" s="3"/>
      <c r="J331" s="2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1:20" ht="13.2" x14ac:dyDescent="0.25">
      <c r="A332" s="18"/>
      <c r="B332" s="5"/>
      <c r="C332" s="3"/>
      <c r="D332" s="2"/>
      <c r="E332" s="2"/>
      <c r="F332" s="3"/>
      <c r="G332" s="2"/>
      <c r="H332" s="2"/>
      <c r="I332" s="3"/>
      <c r="J332" s="2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1:20" ht="13.2" x14ac:dyDescent="0.25">
      <c r="A333" s="18"/>
      <c r="B333" s="5"/>
      <c r="C333" s="3"/>
      <c r="D333" s="2"/>
      <c r="E333" s="2"/>
      <c r="F333" s="3"/>
      <c r="G333" s="2"/>
      <c r="H333" s="2"/>
      <c r="I333" s="3"/>
      <c r="J333" s="2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1:20" ht="13.2" x14ac:dyDescent="0.25">
      <c r="A334" s="18"/>
      <c r="B334" s="5"/>
      <c r="C334" s="3"/>
      <c r="D334" s="2"/>
      <c r="E334" s="2"/>
      <c r="F334" s="3"/>
      <c r="G334" s="2"/>
      <c r="H334" s="2"/>
      <c r="I334" s="3"/>
      <c r="J334" s="2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1:20" ht="13.2" x14ac:dyDescent="0.25">
      <c r="A335" s="18"/>
      <c r="B335" s="5"/>
      <c r="C335" s="3"/>
      <c r="D335" s="2"/>
      <c r="E335" s="2"/>
      <c r="F335" s="3"/>
      <c r="G335" s="2"/>
      <c r="H335" s="2"/>
      <c r="I335" s="3"/>
      <c r="J335" s="2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1:20" ht="13.2" x14ac:dyDescent="0.25">
      <c r="A336" s="18"/>
      <c r="B336" s="5"/>
      <c r="C336" s="3"/>
      <c r="D336" s="2"/>
      <c r="E336" s="2"/>
      <c r="F336" s="3"/>
      <c r="G336" s="2"/>
      <c r="H336" s="2"/>
      <c r="I336" s="3"/>
      <c r="J336" s="2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ht="13.2" x14ac:dyDescent="0.25">
      <c r="A337" s="18"/>
      <c r="B337" s="5"/>
      <c r="C337" s="3"/>
      <c r="D337" s="2"/>
      <c r="E337" s="2"/>
      <c r="F337" s="3"/>
      <c r="G337" s="2"/>
      <c r="H337" s="2"/>
      <c r="I337" s="3"/>
      <c r="J337" s="2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1:20" ht="13.2" x14ac:dyDescent="0.25">
      <c r="A338" s="18"/>
      <c r="B338" s="5"/>
      <c r="C338" s="3"/>
      <c r="D338" s="2"/>
      <c r="E338" s="2"/>
      <c r="F338" s="3"/>
      <c r="G338" s="2"/>
      <c r="H338" s="2"/>
      <c r="I338" s="3"/>
      <c r="J338" s="2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1:20" ht="13.2" x14ac:dyDescent="0.25">
      <c r="A339" s="18"/>
      <c r="B339" s="5"/>
      <c r="C339" s="3"/>
      <c r="D339" s="2"/>
      <c r="E339" s="2"/>
      <c r="F339" s="3"/>
      <c r="G339" s="2"/>
      <c r="H339" s="2"/>
      <c r="I339" s="3"/>
      <c r="J339" s="2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1:20" ht="13.2" x14ac:dyDescent="0.25">
      <c r="A340" s="18"/>
      <c r="B340" s="5"/>
      <c r="C340" s="3"/>
      <c r="D340" s="2"/>
      <c r="E340" s="2"/>
      <c r="F340" s="3"/>
      <c r="G340" s="2"/>
      <c r="H340" s="2"/>
      <c r="I340" s="3"/>
      <c r="J340" s="2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1:20" ht="13.2" x14ac:dyDescent="0.25">
      <c r="A341" s="18"/>
      <c r="B341" s="5"/>
      <c r="C341" s="3"/>
      <c r="D341" s="2"/>
      <c r="E341" s="2"/>
      <c r="F341" s="3"/>
      <c r="G341" s="2"/>
      <c r="H341" s="2"/>
      <c r="I341" s="3"/>
      <c r="J341" s="2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1:20" ht="13.2" x14ac:dyDescent="0.25">
      <c r="A342" s="18"/>
      <c r="B342" s="5"/>
      <c r="C342" s="3"/>
      <c r="D342" s="2"/>
      <c r="E342" s="2"/>
      <c r="F342" s="3"/>
      <c r="G342" s="2"/>
      <c r="H342" s="2"/>
      <c r="I342" s="3"/>
      <c r="J342" s="2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1:20" ht="13.2" x14ac:dyDescent="0.25">
      <c r="A343" s="18"/>
      <c r="B343" s="5"/>
      <c r="C343" s="3"/>
      <c r="D343" s="2"/>
      <c r="E343" s="2"/>
      <c r="F343" s="3"/>
      <c r="G343" s="2"/>
      <c r="H343" s="2"/>
      <c r="I343" s="3"/>
      <c r="J343" s="2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1:20" ht="13.2" x14ac:dyDescent="0.25">
      <c r="A344" s="18"/>
      <c r="B344" s="5"/>
      <c r="C344" s="3"/>
      <c r="D344" s="2"/>
      <c r="E344" s="2"/>
      <c r="F344" s="3"/>
      <c r="G344" s="2"/>
      <c r="H344" s="2"/>
      <c r="I344" s="3"/>
      <c r="J344" s="2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1:20" ht="13.2" x14ac:dyDescent="0.25">
      <c r="A345" s="18"/>
      <c r="B345" s="5"/>
      <c r="C345" s="3"/>
      <c r="D345" s="2"/>
      <c r="E345" s="2"/>
      <c r="F345" s="3"/>
      <c r="G345" s="2"/>
      <c r="H345" s="2"/>
      <c r="I345" s="3"/>
      <c r="J345" s="2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1:20" ht="13.2" x14ac:dyDescent="0.25">
      <c r="A346" s="18"/>
      <c r="B346" s="5"/>
      <c r="C346" s="3"/>
      <c r="D346" s="2"/>
      <c r="E346" s="2"/>
      <c r="F346" s="3"/>
      <c r="G346" s="2"/>
      <c r="H346" s="2"/>
      <c r="I346" s="3"/>
      <c r="J346" s="2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1:20" ht="13.2" x14ac:dyDescent="0.25">
      <c r="A347" s="18"/>
      <c r="B347" s="5"/>
      <c r="C347" s="3"/>
      <c r="D347" s="2"/>
      <c r="E347" s="2"/>
      <c r="F347" s="3"/>
      <c r="G347" s="2"/>
      <c r="H347" s="2"/>
      <c r="I347" s="3"/>
      <c r="J347" s="2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1:20" ht="13.2" x14ac:dyDescent="0.25">
      <c r="A348" s="18"/>
      <c r="B348" s="5"/>
      <c r="C348" s="3"/>
      <c r="D348" s="2"/>
      <c r="E348" s="2"/>
      <c r="F348" s="3"/>
      <c r="G348" s="2"/>
      <c r="H348" s="2"/>
      <c r="I348" s="3"/>
      <c r="J348" s="2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1:20" ht="13.2" x14ac:dyDescent="0.25">
      <c r="A349" s="18"/>
      <c r="B349" s="5"/>
      <c r="C349" s="3"/>
      <c r="D349" s="2"/>
      <c r="E349" s="2"/>
      <c r="F349" s="3"/>
      <c r="G349" s="2"/>
      <c r="H349" s="2"/>
      <c r="I349" s="3"/>
      <c r="J349" s="2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1:20" ht="13.2" x14ac:dyDescent="0.25">
      <c r="A350" s="18"/>
      <c r="B350" s="5"/>
      <c r="C350" s="3"/>
      <c r="D350" s="2"/>
      <c r="E350" s="2"/>
      <c r="F350" s="3"/>
      <c r="G350" s="2"/>
      <c r="H350" s="2"/>
      <c r="I350" s="3"/>
      <c r="J350" s="2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1:20" ht="13.2" x14ac:dyDescent="0.25">
      <c r="A351" s="18"/>
      <c r="B351" s="5"/>
      <c r="C351" s="3"/>
      <c r="D351" s="2"/>
      <c r="E351" s="2"/>
      <c r="F351" s="3"/>
      <c r="G351" s="2"/>
      <c r="H351" s="2"/>
      <c r="I351" s="3"/>
      <c r="J351" s="2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1:20" ht="13.2" x14ac:dyDescent="0.25">
      <c r="A352" s="18"/>
      <c r="B352" s="5"/>
      <c r="C352" s="3"/>
      <c r="D352" s="2"/>
      <c r="E352" s="2"/>
      <c r="F352" s="3"/>
      <c r="G352" s="2"/>
      <c r="H352" s="2"/>
      <c r="I352" s="3"/>
      <c r="J352" s="2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1:20" ht="13.2" x14ac:dyDescent="0.25">
      <c r="A353" s="18"/>
      <c r="B353" s="5"/>
      <c r="C353" s="3"/>
      <c r="D353" s="2"/>
      <c r="E353" s="2"/>
      <c r="F353" s="3"/>
      <c r="G353" s="2"/>
      <c r="H353" s="2"/>
      <c r="I353" s="3"/>
      <c r="J353" s="2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1:20" ht="13.2" x14ac:dyDescent="0.25">
      <c r="A354" s="18"/>
      <c r="B354" s="5"/>
      <c r="C354" s="3"/>
      <c r="D354" s="2"/>
      <c r="E354" s="2"/>
      <c r="F354" s="3"/>
      <c r="G354" s="2"/>
      <c r="H354" s="2"/>
      <c r="I354" s="3"/>
      <c r="J354" s="2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1:20" ht="13.2" x14ac:dyDescent="0.25">
      <c r="A355" s="18"/>
      <c r="B355" s="5"/>
      <c r="C355" s="3"/>
      <c r="D355" s="2"/>
      <c r="E355" s="2"/>
      <c r="F355" s="3"/>
      <c r="G355" s="2"/>
      <c r="H355" s="2"/>
      <c r="I355" s="3"/>
      <c r="J355" s="2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1:20" ht="13.2" x14ac:dyDescent="0.25">
      <c r="A356" s="18"/>
      <c r="B356" s="5"/>
      <c r="C356" s="3"/>
      <c r="D356" s="2"/>
      <c r="E356" s="2"/>
      <c r="F356" s="3"/>
      <c r="G356" s="2"/>
      <c r="H356" s="2"/>
      <c r="I356" s="3"/>
      <c r="J356" s="2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1:20" ht="13.2" x14ac:dyDescent="0.25">
      <c r="A357" s="18"/>
      <c r="B357" s="5"/>
      <c r="C357" s="3"/>
      <c r="D357" s="2"/>
      <c r="E357" s="2"/>
      <c r="F357" s="3"/>
      <c r="G357" s="2"/>
      <c r="H357" s="2"/>
      <c r="I357" s="3"/>
      <c r="J357" s="2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1:20" ht="13.2" x14ac:dyDescent="0.25">
      <c r="A358" s="18"/>
      <c r="B358" s="5"/>
      <c r="C358" s="3"/>
      <c r="D358" s="2"/>
      <c r="E358" s="2"/>
      <c r="F358" s="3"/>
      <c r="G358" s="2"/>
      <c r="H358" s="2"/>
      <c r="I358" s="3"/>
      <c r="J358" s="2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1:20" ht="13.2" x14ac:dyDescent="0.25">
      <c r="A359" s="18"/>
      <c r="B359" s="5"/>
      <c r="C359" s="3"/>
      <c r="D359" s="2"/>
      <c r="E359" s="2"/>
      <c r="F359" s="3"/>
      <c r="G359" s="2"/>
      <c r="H359" s="2"/>
      <c r="I359" s="3"/>
      <c r="J359" s="2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1:20" ht="13.2" x14ac:dyDescent="0.25">
      <c r="A360" s="18"/>
      <c r="B360" s="5"/>
      <c r="C360" s="3"/>
      <c r="D360" s="2"/>
      <c r="E360" s="2"/>
      <c r="F360" s="3"/>
      <c r="G360" s="2"/>
      <c r="H360" s="2"/>
      <c r="I360" s="3"/>
      <c r="J360" s="2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1:20" ht="13.2" x14ac:dyDescent="0.25">
      <c r="A361" s="18"/>
      <c r="B361" s="5"/>
      <c r="C361" s="3"/>
      <c r="D361" s="2"/>
      <c r="E361" s="2"/>
      <c r="F361" s="3"/>
      <c r="G361" s="2"/>
      <c r="H361" s="2"/>
      <c r="I361" s="3"/>
      <c r="J361" s="2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1:20" ht="13.2" x14ac:dyDescent="0.25">
      <c r="A362" s="18"/>
      <c r="B362" s="5"/>
      <c r="C362" s="3"/>
      <c r="D362" s="2"/>
      <c r="E362" s="2"/>
      <c r="F362" s="3"/>
      <c r="G362" s="2"/>
      <c r="H362" s="2"/>
      <c r="I362" s="3"/>
      <c r="J362" s="2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ht="13.2" x14ac:dyDescent="0.25">
      <c r="A363" s="18"/>
      <c r="B363" s="5"/>
      <c r="C363" s="3"/>
      <c r="D363" s="2"/>
      <c r="E363" s="2"/>
      <c r="F363" s="3"/>
      <c r="G363" s="2"/>
      <c r="H363" s="2"/>
      <c r="I363" s="3"/>
      <c r="J363" s="2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ht="13.2" x14ac:dyDescent="0.25">
      <c r="A364" s="18"/>
      <c r="B364" s="5"/>
      <c r="C364" s="3"/>
      <c r="D364" s="2"/>
      <c r="E364" s="2"/>
      <c r="F364" s="3"/>
      <c r="G364" s="2"/>
      <c r="H364" s="2"/>
      <c r="I364" s="3"/>
      <c r="J364" s="2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1:20" ht="13.2" x14ac:dyDescent="0.25">
      <c r="A365" s="18"/>
      <c r="B365" s="5"/>
      <c r="C365" s="3"/>
      <c r="D365" s="2"/>
      <c r="E365" s="2"/>
      <c r="F365" s="3"/>
      <c r="G365" s="2"/>
      <c r="H365" s="2"/>
      <c r="I365" s="3"/>
      <c r="J365" s="2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1:20" ht="13.2" x14ac:dyDescent="0.25">
      <c r="A366" s="18"/>
      <c r="B366" s="5"/>
      <c r="C366" s="3"/>
      <c r="D366" s="2"/>
      <c r="E366" s="2"/>
      <c r="F366" s="3"/>
      <c r="G366" s="2"/>
      <c r="H366" s="2"/>
      <c r="I366" s="3"/>
      <c r="J366" s="2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1:20" ht="13.2" x14ac:dyDescent="0.25">
      <c r="A367" s="18"/>
      <c r="B367" s="5"/>
      <c r="C367" s="3"/>
      <c r="D367" s="2"/>
      <c r="E367" s="2"/>
      <c r="F367" s="3"/>
      <c r="G367" s="2"/>
      <c r="H367" s="2"/>
      <c r="I367" s="3"/>
      <c r="J367" s="2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1:20" ht="13.2" x14ac:dyDescent="0.25">
      <c r="A368" s="18"/>
      <c r="B368" s="5"/>
      <c r="C368" s="3"/>
      <c r="D368" s="2"/>
      <c r="E368" s="2"/>
      <c r="F368" s="3"/>
      <c r="G368" s="2"/>
      <c r="H368" s="2"/>
      <c r="I368" s="3"/>
      <c r="J368" s="2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1:20" ht="13.2" x14ac:dyDescent="0.25">
      <c r="A369" s="18"/>
      <c r="B369" s="5"/>
      <c r="C369" s="3"/>
      <c r="D369" s="2"/>
      <c r="E369" s="2"/>
      <c r="F369" s="3"/>
      <c r="G369" s="2"/>
      <c r="H369" s="2"/>
      <c r="I369" s="3"/>
      <c r="J369" s="2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ht="13.2" x14ac:dyDescent="0.25">
      <c r="A370" s="18"/>
      <c r="B370" s="5"/>
      <c r="C370" s="3"/>
      <c r="D370" s="2"/>
      <c r="E370" s="2"/>
      <c r="F370" s="3"/>
      <c r="G370" s="2"/>
      <c r="H370" s="2"/>
      <c r="I370" s="3"/>
      <c r="J370" s="2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ht="13.2" x14ac:dyDescent="0.25">
      <c r="A371" s="18"/>
      <c r="B371" s="5"/>
      <c r="C371" s="3"/>
      <c r="D371" s="2"/>
      <c r="E371" s="2"/>
      <c r="F371" s="3"/>
      <c r="G371" s="2"/>
      <c r="H371" s="2"/>
      <c r="I371" s="3"/>
      <c r="J371" s="2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1:20" ht="13.2" x14ac:dyDescent="0.25">
      <c r="A372" s="18"/>
      <c r="B372" s="5"/>
      <c r="C372" s="3"/>
      <c r="D372" s="2"/>
      <c r="E372" s="2"/>
      <c r="F372" s="3"/>
      <c r="G372" s="2"/>
      <c r="H372" s="2"/>
      <c r="I372" s="3"/>
      <c r="J372" s="2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1:20" ht="13.2" x14ac:dyDescent="0.25">
      <c r="A373" s="18"/>
      <c r="B373" s="5"/>
      <c r="C373" s="3"/>
      <c r="D373" s="2"/>
      <c r="E373" s="2"/>
      <c r="F373" s="3"/>
      <c r="G373" s="2"/>
      <c r="H373" s="2"/>
      <c r="I373" s="3"/>
      <c r="J373" s="2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1:20" ht="13.2" x14ac:dyDescent="0.25">
      <c r="A374" s="18"/>
      <c r="B374" s="5"/>
      <c r="C374" s="3"/>
      <c r="D374" s="2"/>
      <c r="E374" s="2"/>
      <c r="F374" s="3"/>
      <c r="G374" s="2"/>
      <c r="H374" s="2"/>
      <c r="I374" s="3"/>
      <c r="J374" s="2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1:20" ht="13.2" x14ac:dyDescent="0.25">
      <c r="A375" s="18"/>
      <c r="B375" s="5"/>
      <c r="C375" s="3"/>
      <c r="D375" s="2"/>
      <c r="E375" s="2"/>
      <c r="F375" s="3"/>
      <c r="G375" s="2"/>
      <c r="H375" s="2"/>
      <c r="I375" s="3"/>
      <c r="J375" s="2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1:20" ht="13.2" x14ac:dyDescent="0.25">
      <c r="A376" s="18"/>
      <c r="B376" s="5"/>
      <c r="C376" s="3"/>
      <c r="D376" s="2"/>
      <c r="E376" s="2"/>
      <c r="F376" s="3"/>
      <c r="G376" s="2"/>
      <c r="H376" s="2"/>
      <c r="I376" s="3"/>
      <c r="J376" s="2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ht="13.2" x14ac:dyDescent="0.25">
      <c r="A377" s="18"/>
      <c r="B377" s="5"/>
      <c r="C377" s="3"/>
      <c r="D377" s="2"/>
      <c r="E377" s="2"/>
      <c r="F377" s="3"/>
      <c r="G377" s="2"/>
      <c r="H377" s="2"/>
      <c r="I377" s="3"/>
      <c r="J377" s="2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ht="13.2" x14ac:dyDescent="0.25">
      <c r="A378" s="18"/>
      <c r="B378" s="5"/>
      <c r="C378" s="3"/>
      <c r="D378" s="2"/>
      <c r="E378" s="2"/>
      <c r="F378" s="3"/>
      <c r="G378" s="2"/>
      <c r="H378" s="2"/>
      <c r="I378" s="3"/>
      <c r="J378" s="2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1:20" ht="13.2" x14ac:dyDescent="0.25">
      <c r="A379" s="18"/>
      <c r="B379" s="5"/>
      <c r="C379" s="3"/>
      <c r="D379" s="2"/>
      <c r="E379" s="2"/>
      <c r="F379" s="3"/>
      <c r="G379" s="2"/>
      <c r="H379" s="2"/>
      <c r="I379" s="3"/>
      <c r="J379" s="2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1:20" ht="13.2" x14ac:dyDescent="0.25">
      <c r="A380" s="18"/>
      <c r="B380" s="5"/>
      <c r="C380" s="3"/>
      <c r="D380" s="2"/>
      <c r="E380" s="2"/>
      <c r="F380" s="3"/>
      <c r="G380" s="2"/>
      <c r="H380" s="2"/>
      <c r="I380" s="3"/>
      <c r="J380" s="2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ht="13.2" x14ac:dyDescent="0.25">
      <c r="A381" s="18"/>
      <c r="B381" s="5"/>
      <c r="C381" s="3"/>
      <c r="D381" s="2"/>
      <c r="E381" s="2"/>
      <c r="F381" s="3"/>
      <c r="G381" s="2"/>
      <c r="H381" s="2"/>
      <c r="I381" s="3"/>
      <c r="J381" s="2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ht="13.2" x14ac:dyDescent="0.25">
      <c r="A382" s="18"/>
      <c r="B382" s="5"/>
      <c r="C382" s="3"/>
      <c r="D382" s="2"/>
      <c r="E382" s="2"/>
      <c r="F382" s="3"/>
      <c r="G382" s="2"/>
      <c r="H382" s="2"/>
      <c r="I382" s="3"/>
      <c r="J382" s="2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1:20" ht="13.2" x14ac:dyDescent="0.25">
      <c r="A383" s="18"/>
      <c r="B383" s="5"/>
      <c r="C383" s="3"/>
      <c r="D383" s="2"/>
      <c r="E383" s="2"/>
      <c r="F383" s="3"/>
      <c r="G383" s="2"/>
      <c r="H383" s="2"/>
      <c r="I383" s="3"/>
      <c r="J383" s="2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1:20" ht="13.2" x14ac:dyDescent="0.25">
      <c r="A384" s="18"/>
      <c r="B384" s="5"/>
      <c r="C384" s="3"/>
      <c r="D384" s="2"/>
      <c r="E384" s="2"/>
      <c r="F384" s="3"/>
      <c r="G384" s="2"/>
      <c r="H384" s="2"/>
      <c r="I384" s="3"/>
      <c r="J384" s="2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1:20" ht="13.2" x14ac:dyDescent="0.25">
      <c r="A385" s="18"/>
      <c r="B385" s="5"/>
      <c r="C385" s="3"/>
      <c r="D385" s="2"/>
      <c r="E385" s="2"/>
      <c r="F385" s="3"/>
      <c r="G385" s="2"/>
      <c r="H385" s="2"/>
      <c r="I385" s="3"/>
      <c r="J385" s="2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1:20" ht="13.2" x14ac:dyDescent="0.25">
      <c r="A386" s="18"/>
      <c r="B386" s="5"/>
      <c r="C386" s="3"/>
      <c r="D386" s="2"/>
      <c r="E386" s="2"/>
      <c r="F386" s="3"/>
      <c r="G386" s="2"/>
      <c r="H386" s="2"/>
      <c r="I386" s="3"/>
      <c r="J386" s="2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1:20" ht="13.2" x14ac:dyDescent="0.25">
      <c r="A387" s="18"/>
      <c r="B387" s="5"/>
      <c r="C387" s="3"/>
      <c r="D387" s="2"/>
      <c r="E387" s="2"/>
      <c r="F387" s="3"/>
      <c r="G387" s="2"/>
      <c r="H387" s="2"/>
      <c r="I387" s="3"/>
      <c r="J387" s="2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1:20" ht="13.2" x14ac:dyDescent="0.25">
      <c r="A388" s="18"/>
      <c r="B388" s="5"/>
      <c r="C388" s="3"/>
      <c r="D388" s="2"/>
      <c r="E388" s="2"/>
      <c r="F388" s="3"/>
      <c r="G388" s="2"/>
      <c r="H388" s="2"/>
      <c r="I388" s="3"/>
      <c r="J388" s="2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ht="13.2" x14ac:dyDescent="0.25">
      <c r="A389" s="18"/>
      <c r="B389" s="5"/>
      <c r="C389" s="3"/>
      <c r="D389" s="2"/>
      <c r="E389" s="2"/>
      <c r="F389" s="3"/>
      <c r="G389" s="2"/>
      <c r="H389" s="2"/>
      <c r="I389" s="3"/>
      <c r="J389" s="2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1:20" ht="13.2" x14ac:dyDescent="0.25">
      <c r="A390" s="18"/>
      <c r="B390" s="5"/>
      <c r="C390" s="3"/>
      <c r="D390" s="2"/>
      <c r="E390" s="2"/>
      <c r="F390" s="3"/>
      <c r="G390" s="2"/>
      <c r="H390" s="2"/>
      <c r="I390" s="3"/>
      <c r="J390" s="2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1:20" ht="13.2" x14ac:dyDescent="0.25">
      <c r="A391" s="18"/>
      <c r="B391" s="5"/>
      <c r="C391" s="3"/>
      <c r="D391" s="2"/>
      <c r="E391" s="2"/>
      <c r="F391" s="3"/>
      <c r="G391" s="2"/>
      <c r="H391" s="2"/>
      <c r="I391" s="3"/>
      <c r="J391" s="2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1:20" ht="13.2" x14ac:dyDescent="0.25">
      <c r="A392" s="18"/>
      <c r="B392" s="5"/>
      <c r="C392" s="3"/>
      <c r="D392" s="2"/>
      <c r="E392" s="2"/>
      <c r="F392" s="3"/>
      <c r="G392" s="2"/>
      <c r="H392" s="2"/>
      <c r="I392" s="3"/>
      <c r="J392" s="2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1:20" ht="13.2" x14ac:dyDescent="0.25">
      <c r="A393" s="18"/>
      <c r="B393" s="5"/>
      <c r="C393" s="3"/>
      <c r="D393" s="2"/>
      <c r="E393" s="2"/>
      <c r="F393" s="3"/>
      <c r="G393" s="2"/>
      <c r="H393" s="2"/>
      <c r="I393" s="3"/>
      <c r="J393" s="2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ht="13.2" x14ac:dyDescent="0.25">
      <c r="A394" s="18"/>
      <c r="B394" s="5"/>
      <c r="C394" s="3"/>
      <c r="D394" s="2"/>
      <c r="E394" s="2"/>
      <c r="F394" s="3"/>
      <c r="G394" s="2"/>
      <c r="H394" s="2"/>
      <c r="I394" s="3"/>
      <c r="J394" s="2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ht="13.2" x14ac:dyDescent="0.25">
      <c r="A395" s="18"/>
      <c r="B395" s="5"/>
      <c r="C395" s="3"/>
      <c r="D395" s="2"/>
      <c r="E395" s="2"/>
      <c r="F395" s="3"/>
      <c r="G395" s="2"/>
      <c r="H395" s="2"/>
      <c r="I395" s="3"/>
      <c r="J395" s="2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1:20" ht="13.2" x14ac:dyDescent="0.25">
      <c r="A396" s="18"/>
      <c r="B396" s="5"/>
      <c r="C396" s="3"/>
      <c r="D396" s="2"/>
      <c r="E396" s="2"/>
      <c r="F396" s="3"/>
      <c r="G396" s="2"/>
      <c r="H396" s="2"/>
      <c r="I396" s="3"/>
      <c r="J396" s="2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1:20" ht="13.2" x14ac:dyDescent="0.25">
      <c r="A397" s="18"/>
      <c r="B397" s="5"/>
      <c r="C397" s="3"/>
      <c r="D397" s="2"/>
      <c r="E397" s="2"/>
      <c r="F397" s="3"/>
      <c r="G397" s="2"/>
      <c r="H397" s="2"/>
      <c r="I397" s="3"/>
      <c r="J397" s="2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1:20" ht="13.2" x14ac:dyDescent="0.25">
      <c r="A398" s="18"/>
      <c r="B398" s="5"/>
      <c r="C398" s="3"/>
      <c r="D398" s="2"/>
      <c r="E398" s="2"/>
      <c r="F398" s="3"/>
      <c r="G398" s="2"/>
      <c r="H398" s="2"/>
      <c r="I398" s="3"/>
      <c r="J398" s="2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ht="13.2" x14ac:dyDescent="0.25">
      <c r="A399" s="18"/>
      <c r="B399" s="5"/>
      <c r="C399" s="3"/>
      <c r="D399" s="2"/>
      <c r="E399" s="2"/>
      <c r="F399" s="3"/>
      <c r="G399" s="2"/>
      <c r="H399" s="2"/>
      <c r="I399" s="3"/>
      <c r="J399" s="2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ht="13.2" x14ac:dyDescent="0.25">
      <c r="A400" s="18"/>
      <c r="B400" s="5"/>
      <c r="C400" s="3"/>
      <c r="D400" s="2"/>
      <c r="E400" s="2"/>
      <c r="F400" s="3"/>
      <c r="G400" s="2"/>
      <c r="H400" s="2"/>
      <c r="I400" s="3"/>
      <c r="J400" s="2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1:20" ht="13.2" x14ac:dyDescent="0.25">
      <c r="A401" s="18"/>
      <c r="B401" s="5"/>
      <c r="C401" s="3"/>
      <c r="D401" s="2"/>
      <c r="E401" s="2"/>
      <c r="F401" s="3"/>
      <c r="G401" s="2"/>
      <c r="H401" s="2"/>
      <c r="I401" s="3"/>
      <c r="J401" s="2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1:20" ht="13.2" x14ac:dyDescent="0.25">
      <c r="A402" s="18"/>
      <c r="B402" s="5"/>
      <c r="C402" s="3"/>
      <c r="D402" s="2"/>
      <c r="E402" s="2"/>
      <c r="F402" s="3"/>
      <c r="G402" s="2"/>
      <c r="H402" s="2"/>
      <c r="I402" s="3"/>
      <c r="J402" s="2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1:20" ht="13.2" x14ac:dyDescent="0.25">
      <c r="A403" s="18"/>
      <c r="B403" s="5"/>
      <c r="C403" s="3"/>
      <c r="D403" s="2"/>
      <c r="E403" s="2"/>
      <c r="F403" s="3"/>
      <c r="G403" s="2"/>
      <c r="H403" s="2"/>
      <c r="I403" s="3"/>
      <c r="J403" s="2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1:20" ht="13.2" x14ac:dyDescent="0.25">
      <c r="A404" s="18"/>
      <c r="B404" s="5"/>
      <c r="C404" s="3"/>
      <c r="D404" s="2"/>
      <c r="E404" s="2"/>
      <c r="F404" s="3"/>
      <c r="G404" s="2"/>
      <c r="H404" s="2"/>
      <c r="I404" s="3"/>
      <c r="J404" s="2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1:20" ht="13.2" x14ac:dyDescent="0.25">
      <c r="A405" s="18"/>
      <c r="B405" s="5"/>
      <c r="C405" s="3"/>
      <c r="D405" s="2"/>
      <c r="E405" s="2"/>
      <c r="F405" s="3"/>
      <c r="G405" s="2"/>
      <c r="H405" s="2"/>
      <c r="I405" s="3"/>
      <c r="J405" s="2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1:20" ht="13.2" x14ac:dyDescent="0.25">
      <c r="A406" s="18"/>
      <c r="B406" s="5"/>
      <c r="C406" s="3"/>
      <c r="D406" s="2"/>
      <c r="E406" s="2"/>
      <c r="F406" s="3"/>
      <c r="G406" s="2"/>
      <c r="H406" s="2"/>
      <c r="I406" s="3"/>
      <c r="J406" s="2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1:20" ht="13.2" x14ac:dyDescent="0.25">
      <c r="A407" s="18"/>
      <c r="B407" s="5"/>
      <c r="C407" s="3"/>
      <c r="D407" s="2"/>
      <c r="E407" s="2"/>
      <c r="F407" s="3"/>
      <c r="G407" s="2"/>
      <c r="H407" s="2"/>
      <c r="I407" s="3"/>
      <c r="J407" s="2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1:20" ht="13.2" x14ac:dyDescent="0.25">
      <c r="A408" s="18"/>
      <c r="B408" s="5"/>
      <c r="C408" s="3"/>
      <c r="D408" s="2"/>
      <c r="E408" s="2"/>
      <c r="F408" s="3"/>
      <c r="G408" s="2"/>
      <c r="H408" s="2"/>
      <c r="I408" s="3"/>
      <c r="J408" s="2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1:20" ht="13.2" x14ac:dyDescent="0.25">
      <c r="A409" s="18"/>
      <c r="B409" s="5"/>
      <c r="C409" s="3"/>
      <c r="D409" s="2"/>
      <c r="E409" s="2"/>
      <c r="F409" s="3"/>
      <c r="G409" s="2"/>
      <c r="H409" s="2"/>
      <c r="I409" s="3"/>
      <c r="J409" s="2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1:20" ht="13.2" x14ac:dyDescent="0.25">
      <c r="A410" s="18"/>
      <c r="B410" s="5"/>
      <c r="C410" s="3"/>
      <c r="D410" s="2"/>
      <c r="E410" s="2"/>
      <c r="F410" s="3"/>
      <c r="G410" s="2"/>
      <c r="H410" s="2"/>
      <c r="I410" s="3"/>
      <c r="J410" s="2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1:20" ht="13.2" x14ac:dyDescent="0.25">
      <c r="A411" s="18"/>
      <c r="B411" s="5"/>
      <c r="C411" s="3"/>
      <c r="D411" s="2"/>
      <c r="E411" s="2"/>
      <c r="F411" s="3"/>
      <c r="G411" s="2"/>
      <c r="H411" s="2"/>
      <c r="I411" s="3"/>
      <c r="J411" s="2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1:20" ht="13.2" x14ac:dyDescent="0.25">
      <c r="A412" s="18"/>
      <c r="B412" s="5"/>
      <c r="C412" s="3"/>
      <c r="D412" s="2"/>
      <c r="E412" s="2"/>
      <c r="F412" s="3"/>
      <c r="G412" s="2"/>
      <c r="H412" s="2"/>
      <c r="I412" s="3"/>
      <c r="J412" s="2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1:20" ht="13.2" x14ac:dyDescent="0.25">
      <c r="A413" s="18"/>
      <c r="B413" s="5"/>
      <c r="C413" s="3"/>
      <c r="D413" s="2"/>
      <c r="E413" s="2"/>
      <c r="F413" s="3"/>
      <c r="G413" s="2"/>
      <c r="H413" s="2"/>
      <c r="I413" s="3"/>
      <c r="J413" s="2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1:20" ht="13.2" x14ac:dyDescent="0.25">
      <c r="A414" s="18"/>
      <c r="B414" s="5"/>
      <c r="C414" s="3"/>
      <c r="D414" s="2"/>
      <c r="E414" s="2"/>
      <c r="F414" s="3"/>
      <c r="G414" s="2"/>
      <c r="H414" s="2"/>
      <c r="I414" s="3"/>
      <c r="J414" s="2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1:20" ht="13.2" x14ac:dyDescent="0.25">
      <c r="A415" s="18"/>
      <c r="B415" s="5"/>
      <c r="C415" s="3"/>
      <c r="D415" s="2"/>
      <c r="E415" s="2"/>
      <c r="F415" s="3"/>
      <c r="G415" s="2"/>
      <c r="H415" s="2"/>
      <c r="I415" s="3"/>
      <c r="J415" s="2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1:20" ht="13.2" x14ac:dyDescent="0.25">
      <c r="A416" s="18"/>
      <c r="B416" s="5"/>
      <c r="C416" s="3"/>
      <c r="D416" s="2"/>
      <c r="E416" s="2"/>
      <c r="F416" s="3"/>
      <c r="G416" s="2"/>
      <c r="H416" s="2"/>
      <c r="I416" s="3"/>
      <c r="J416" s="2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1:20" ht="13.2" x14ac:dyDescent="0.25">
      <c r="A417" s="18"/>
      <c r="B417" s="5"/>
      <c r="C417" s="3"/>
      <c r="D417" s="2"/>
      <c r="E417" s="2"/>
      <c r="F417" s="3"/>
      <c r="G417" s="2"/>
      <c r="H417" s="2"/>
      <c r="I417" s="3"/>
      <c r="J417" s="2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1:20" ht="13.2" x14ac:dyDescent="0.25">
      <c r="A418" s="18"/>
      <c r="B418" s="5"/>
      <c r="C418" s="3"/>
      <c r="D418" s="2"/>
      <c r="E418" s="2"/>
      <c r="F418" s="3"/>
      <c r="G418" s="2"/>
      <c r="H418" s="2"/>
      <c r="I418" s="3"/>
      <c r="J418" s="2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1:20" ht="13.2" x14ac:dyDescent="0.25">
      <c r="A419" s="18"/>
      <c r="B419" s="5"/>
      <c r="C419" s="3"/>
      <c r="D419" s="2"/>
      <c r="E419" s="2"/>
      <c r="F419" s="3"/>
      <c r="G419" s="2"/>
      <c r="H419" s="2"/>
      <c r="I419" s="3"/>
      <c r="J419" s="2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1:20" ht="13.2" x14ac:dyDescent="0.25">
      <c r="A420" s="18"/>
      <c r="B420" s="5"/>
      <c r="C420" s="3"/>
      <c r="D420" s="2"/>
      <c r="E420" s="2"/>
      <c r="F420" s="3"/>
      <c r="G420" s="2"/>
      <c r="H420" s="2"/>
      <c r="I420" s="3"/>
      <c r="J420" s="2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1:20" ht="13.2" x14ac:dyDescent="0.25">
      <c r="A421" s="18"/>
      <c r="B421" s="5"/>
      <c r="C421" s="3"/>
      <c r="D421" s="2"/>
      <c r="E421" s="2"/>
      <c r="F421" s="3"/>
      <c r="G421" s="2"/>
      <c r="H421" s="2"/>
      <c r="I421" s="3"/>
      <c r="J421" s="2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1:20" ht="13.2" x14ac:dyDescent="0.25">
      <c r="A422" s="18"/>
      <c r="B422" s="5"/>
      <c r="C422" s="3"/>
      <c r="D422" s="2"/>
      <c r="E422" s="2"/>
      <c r="F422" s="3"/>
      <c r="G422" s="2"/>
      <c r="H422" s="2"/>
      <c r="I422" s="3"/>
      <c r="J422" s="2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1:20" ht="13.2" x14ac:dyDescent="0.25">
      <c r="A423" s="18"/>
      <c r="B423" s="5"/>
      <c r="C423" s="3"/>
      <c r="D423" s="2"/>
      <c r="E423" s="2"/>
      <c r="F423" s="3"/>
      <c r="G423" s="2"/>
      <c r="H423" s="2"/>
      <c r="I423" s="3"/>
      <c r="J423" s="2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1:20" ht="13.2" x14ac:dyDescent="0.25">
      <c r="A424" s="18"/>
      <c r="B424" s="5"/>
      <c r="C424" s="3"/>
      <c r="D424" s="2"/>
      <c r="E424" s="2"/>
      <c r="F424" s="3"/>
      <c r="G424" s="2"/>
      <c r="H424" s="2"/>
      <c r="I424" s="3"/>
      <c r="J424" s="2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1:20" ht="13.2" x14ac:dyDescent="0.25">
      <c r="A425" s="18"/>
      <c r="B425" s="5"/>
      <c r="C425" s="3"/>
      <c r="D425" s="2"/>
      <c r="E425" s="2"/>
      <c r="F425" s="3"/>
      <c r="G425" s="2"/>
      <c r="H425" s="2"/>
      <c r="I425" s="3"/>
      <c r="J425" s="2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1:20" ht="13.2" x14ac:dyDescent="0.25">
      <c r="A426" s="18"/>
      <c r="B426" s="5"/>
      <c r="C426" s="3"/>
      <c r="D426" s="2"/>
      <c r="E426" s="2"/>
      <c r="F426" s="3"/>
      <c r="G426" s="2"/>
      <c r="H426" s="2"/>
      <c r="I426" s="3"/>
      <c r="J426" s="2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1:20" ht="13.2" x14ac:dyDescent="0.25">
      <c r="A427" s="18"/>
      <c r="B427" s="5"/>
      <c r="C427" s="3"/>
      <c r="D427" s="2"/>
      <c r="E427" s="2"/>
      <c r="F427" s="3"/>
      <c r="G427" s="2"/>
      <c r="H427" s="2"/>
      <c r="I427" s="3"/>
      <c r="J427" s="2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1:20" ht="13.2" x14ac:dyDescent="0.25">
      <c r="A428" s="18"/>
      <c r="B428" s="5"/>
      <c r="C428" s="3"/>
      <c r="D428" s="2"/>
      <c r="E428" s="2"/>
      <c r="F428" s="3"/>
      <c r="G428" s="2"/>
      <c r="H428" s="2"/>
      <c r="I428" s="3"/>
      <c r="J428" s="2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1:20" ht="13.2" x14ac:dyDescent="0.25">
      <c r="A429" s="18"/>
      <c r="B429" s="5"/>
      <c r="C429" s="3"/>
      <c r="D429" s="2"/>
      <c r="E429" s="2"/>
      <c r="F429" s="3"/>
      <c r="G429" s="2"/>
      <c r="H429" s="2"/>
      <c r="I429" s="3"/>
      <c r="J429" s="2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1:20" ht="13.2" x14ac:dyDescent="0.25">
      <c r="A430" s="18"/>
      <c r="B430" s="5"/>
      <c r="C430" s="3"/>
      <c r="D430" s="2"/>
      <c r="E430" s="2"/>
      <c r="F430" s="3"/>
      <c r="G430" s="2"/>
      <c r="H430" s="2"/>
      <c r="I430" s="3"/>
      <c r="J430" s="2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1:20" ht="13.2" x14ac:dyDescent="0.25">
      <c r="A431" s="18"/>
      <c r="B431" s="5"/>
      <c r="C431" s="3"/>
      <c r="D431" s="2"/>
      <c r="E431" s="2"/>
      <c r="F431" s="3"/>
      <c r="G431" s="2"/>
      <c r="H431" s="2"/>
      <c r="I431" s="3"/>
      <c r="J431" s="2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1:20" ht="13.2" x14ac:dyDescent="0.25">
      <c r="A432" s="18"/>
      <c r="B432" s="5"/>
      <c r="C432" s="3"/>
      <c r="D432" s="2"/>
      <c r="E432" s="2"/>
      <c r="F432" s="3"/>
      <c r="G432" s="2"/>
      <c r="H432" s="2"/>
      <c r="I432" s="3"/>
      <c r="J432" s="2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1:20" ht="13.2" x14ac:dyDescent="0.25">
      <c r="A433" s="18"/>
      <c r="B433" s="5"/>
      <c r="C433" s="3"/>
      <c r="D433" s="2"/>
      <c r="E433" s="2"/>
      <c r="F433" s="3"/>
      <c r="G433" s="2"/>
      <c r="H433" s="2"/>
      <c r="I433" s="3"/>
      <c r="J433" s="2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1:20" ht="13.2" x14ac:dyDescent="0.25">
      <c r="A434" s="18"/>
      <c r="B434" s="5"/>
      <c r="C434" s="3"/>
      <c r="D434" s="2"/>
      <c r="E434" s="2"/>
      <c r="F434" s="3"/>
      <c r="G434" s="2"/>
      <c r="H434" s="2"/>
      <c r="I434" s="3"/>
      <c r="J434" s="2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1:20" ht="13.2" x14ac:dyDescent="0.25">
      <c r="A435" s="18"/>
      <c r="B435" s="5"/>
      <c r="C435" s="3"/>
      <c r="D435" s="2"/>
      <c r="E435" s="2"/>
      <c r="F435" s="3"/>
      <c r="G435" s="2"/>
      <c r="H435" s="2"/>
      <c r="I435" s="3"/>
      <c r="J435" s="2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1:20" ht="13.2" x14ac:dyDescent="0.25">
      <c r="A436" s="18"/>
      <c r="B436" s="5"/>
      <c r="C436" s="3"/>
      <c r="D436" s="2"/>
      <c r="E436" s="2"/>
      <c r="F436" s="3"/>
      <c r="G436" s="2"/>
      <c r="H436" s="2"/>
      <c r="I436" s="3"/>
      <c r="J436" s="2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1:20" ht="13.2" x14ac:dyDescent="0.25">
      <c r="A437" s="18"/>
      <c r="B437" s="5"/>
      <c r="C437" s="3"/>
      <c r="D437" s="2"/>
      <c r="E437" s="2"/>
      <c r="F437" s="3"/>
      <c r="G437" s="2"/>
      <c r="H437" s="2"/>
      <c r="I437" s="3"/>
      <c r="J437" s="2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1:20" ht="13.2" x14ac:dyDescent="0.25">
      <c r="A438" s="18"/>
      <c r="B438" s="5"/>
      <c r="C438" s="3"/>
      <c r="D438" s="2"/>
      <c r="E438" s="2"/>
      <c r="F438" s="3"/>
      <c r="G438" s="2"/>
      <c r="H438" s="2"/>
      <c r="I438" s="3"/>
      <c r="J438" s="2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1:20" ht="13.2" x14ac:dyDescent="0.25">
      <c r="A439" s="18"/>
      <c r="B439" s="5"/>
      <c r="C439" s="3"/>
      <c r="D439" s="2"/>
      <c r="E439" s="2"/>
      <c r="F439" s="3"/>
      <c r="G439" s="2"/>
      <c r="H439" s="2"/>
      <c r="I439" s="3"/>
      <c r="J439" s="2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1:20" ht="13.2" x14ac:dyDescent="0.25">
      <c r="A440" s="18"/>
      <c r="B440" s="5"/>
      <c r="C440" s="3"/>
      <c r="D440" s="2"/>
      <c r="E440" s="2"/>
      <c r="F440" s="3"/>
      <c r="G440" s="2"/>
      <c r="H440" s="2"/>
      <c r="I440" s="3"/>
      <c r="J440" s="2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1:20" ht="13.2" x14ac:dyDescent="0.25">
      <c r="A441" s="18"/>
      <c r="B441" s="5"/>
      <c r="C441" s="3"/>
      <c r="D441" s="2"/>
      <c r="E441" s="2"/>
      <c r="F441" s="3"/>
      <c r="G441" s="2"/>
      <c r="H441" s="2"/>
      <c r="I441" s="3"/>
      <c r="J441" s="2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1:20" ht="13.2" x14ac:dyDescent="0.25">
      <c r="A442" s="18"/>
      <c r="B442" s="5"/>
      <c r="C442" s="3"/>
      <c r="D442" s="2"/>
      <c r="E442" s="2"/>
      <c r="F442" s="3"/>
      <c r="G442" s="2"/>
      <c r="H442" s="2"/>
      <c r="I442" s="3"/>
      <c r="J442" s="2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1:20" ht="13.2" x14ac:dyDescent="0.25">
      <c r="A443" s="18"/>
      <c r="B443" s="5"/>
      <c r="C443" s="3"/>
      <c r="D443" s="2"/>
      <c r="E443" s="2"/>
      <c r="F443" s="3"/>
      <c r="G443" s="2"/>
      <c r="H443" s="2"/>
      <c r="I443" s="3"/>
      <c r="J443" s="2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1:20" ht="13.2" x14ac:dyDescent="0.25">
      <c r="A444" s="18"/>
      <c r="B444" s="5"/>
      <c r="C444" s="3"/>
      <c r="D444" s="2"/>
      <c r="E444" s="2"/>
      <c r="F444" s="3"/>
      <c r="G444" s="2"/>
      <c r="H444" s="2"/>
      <c r="I444" s="3"/>
      <c r="J444" s="2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1:20" ht="13.2" x14ac:dyDescent="0.25">
      <c r="A445" s="18"/>
      <c r="B445" s="5"/>
      <c r="C445" s="3"/>
      <c r="D445" s="2"/>
      <c r="E445" s="2"/>
      <c r="F445" s="3"/>
      <c r="G445" s="2"/>
      <c r="H445" s="2"/>
      <c r="I445" s="3"/>
      <c r="J445" s="2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1:20" ht="13.2" x14ac:dyDescent="0.25">
      <c r="A446" s="18"/>
      <c r="B446" s="5"/>
      <c r="C446" s="3"/>
      <c r="D446" s="2"/>
      <c r="E446" s="2"/>
      <c r="F446" s="3"/>
      <c r="G446" s="2"/>
      <c r="H446" s="2"/>
      <c r="I446" s="3"/>
      <c r="J446" s="2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1:20" ht="13.2" x14ac:dyDescent="0.25">
      <c r="A447" s="18"/>
      <c r="B447" s="5"/>
      <c r="C447" s="3"/>
      <c r="D447" s="2"/>
      <c r="E447" s="2"/>
      <c r="F447" s="3"/>
      <c r="G447" s="2"/>
      <c r="H447" s="2"/>
      <c r="I447" s="3"/>
      <c r="J447" s="2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1:20" ht="13.2" x14ac:dyDescent="0.25">
      <c r="A448" s="18"/>
      <c r="B448" s="5"/>
      <c r="C448" s="3"/>
      <c r="D448" s="2"/>
      <c r="E448" s="2"/>
      <c r="F448" s="3"/>
      <c r="G448" s="2"/>
      <c r="H448" s="2"/>
      <c r="I448" s="3"/>
      <c r="J448" s="2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1:20" ht="13.2" x14ac:dyDescent="0.25">
      <c r="A449" s="18"/>
      <c r="B449" s="5"/>
      <c r="C449" s="3"/>
      <c r="D449" s="2"/>
      <c r="E449" s="2"/>
      <c r="F449" s="3"/>
      <c r="G449" s="2"/>
      <c r="H449" s="2"/>
      <c r="I449" s="3"/>
      <c r="J449" s="2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1:20" ht="13.2" x14ac:dyDescent="0.25">
      <c r="A450" s="18"/>
      <c r="B450" s="5"/>
      <c r="C450" s="3"/>
      <c r="D450" s="2"/>
      <c r="E450" s="2"/>
      <c r="F450" s="3"/>
      <c r="G450" s="2"/>
      <c r="H450" s="2"/>
      <c r="I450" s="3"/>
      <c r="J450" s="2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1:20" ht="13.2" x14ac:dyDescent="0.25">
      <c r="A451" s="18"/>
      <c r="B451" s="5"/>
      <c r="C451" s="3"/>
      <c r="D451" s="2"/>
      <c r="E451" s="2"/>
      <c r="F451" s="3"/>
      <c r="G451" s="2"/>
      <c r="H451" s="2"/>
      <c r="I451" s="3"/>
      <c r="J451" s="2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1:20" ht="13.2" x14ac:dyDescent="0.25">
      <c r="A452" s="18"/>
      <c r="B452" s="5"/>
      <c r="C452" s="3"/>
      <c r="D452" s="2"/>
      <c r="E452" s="2"/>
      <c r="F452" s="3"/>
      <c r="G452" s="2"/>
      <c r="H452" s="2"/>
      <c r="I452" s="3"/>
      <c r="J452" s="2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1:20" ht="13.2" x14ac:dyDescent="0.25">
      <c r="A453" s="18"/>
      <c r="B453" s="5"/>
      <c r="C453" s="3"/>
      <c r="D453" s="2"/>
      <c r="E453" s="2"/>
      <c r="F453" s="3"/>
      <c r="G453" s="2"/>
      <c r="H453" s="2"/>
      <c r="I453" s="3"/>
      <c r="J453" s="2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1:20" ht="13.2" x14ac:dyDescent="0.25">
      <c r="A454" s="18"/>
      <c r="B454" s="5"/>
      <c r="C454" s="3"/>
      <c r="D454" s="2"/>
      <c r="E454" s="2"/>
      <c r="F454" s="3"/>
      <c r="G454" s="2"/>
      <c r="H454" s="2"/>
      <c r="I454" s="3"/>
      <c r="J454" s="2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1:20" ht="13.2" x14ac:dyDescent="0.25">
      <c r="A455" s="18"/>
      <c r="B455" s="5"/>
      <c r="C455" s="3"/>
      <c r="D455" s="2"/>
      <c r="E455" s="2"/>
      <c r="F455" s="3"/>
      <c r="G455" s="2"/>
      <c r="H455" s="2"/>
      <c r="I455" s="3"/>
      <c r="J455" s="2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1:20" ht="13.2" x14ac:dyDescent="0.25">
      <c r="A456" s="18"/>
      <c r="B456" s="5"/>
      <c r="C456" s="3"/>
      <c r="D456" s="2"/>
      <c r="E456" s="2"/>
      <c r="F456" s="3"/>
      <c r="G456" s="2"/>
      <c r="H456" s="2"/>
      <c r="I456" s="3"/>
      <c r="J456" s="2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1:20" ht="13.2" x14ac:dyDescent="0.25">
      <c r="A457" s="18"/>
      <c r="B457" s="5"/>
      <c r="C457" s="3"/>
      <c r="D457" s="2"/>
      <c r="E457" s="2"/>
      <c r="F457" s="3"/>
      <c r="G457" s="2"/>
      <c r="H457" s="2"/>
      <c r="I457" s="3"/>
      <c r="J457" s="2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1:20" ht="13.2" x14ac:dyDescent="0.25">
      <c r="A458" s="18"/>
      <c r="B458" s="5"/>
      <c r="C458" s="3"/>
      <c r="D458" s="2"/>
      <c r="E458" s="2"/>
      <c r="F458" s="3"/>
      <c r="G458" s="2"/>
      <c r="H458" s="2"/>
      <c r="I458" s="3"/>
      <c r="J458" s="2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1:20" ht="13.2" x14ac:dyDescent="0.25">
      <c r="A459" s="18"/>
      <c r="B459" s="5"/>
      <c r="C459" s="3"/>
      <c r="D459" s="2"/>
      <c r="E459" s="2"/>
      <c r="F459" s="3"/>
      <c r="G459" s="2"/>
      <c r="H459" s="2"/>
      <c r="I459" s="3"/>
      <c r="J459" s="2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1:20" ht="13.2" x14ac:dyDescent="0.25">
      <c r="A460" s="18"/>
      <c r="B460" s="5"/>
      <c r="C460" s="3"/>
      <c r="D460" s="2"/>
      <c r="E460" s="2"/>
      <c r="F460" s="3"/>
      <c r="G460" s="2"/>
      <c r="H460" s="2"/>
      <c r="I460" s="3"/>
      <c r="J460" s="2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1:20" ht="13.2" x14ac:dyDescent="0.25">
      <c r="A461" s="18"/>
      <c r="B461" s="5"/>
      <c r="C461" s="3"/>
      <c r="D461" s="2"/>
      <c r="E461" s="2"/>
      <c r="F461" s="3"/>
      <c r="G461" s="2"/>
      <c r="H461" s="2"/>
      <c r="I461" s="3"/>
      <c r="J461" s="2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1:20" ht="13.2" x14ac:dyDescent="0.25">
      <c r="A462" s="18"/>
      <c r="B462" s="5"/>
      <c r="C462" s="3"/>
      <c r="D462" s="2"/>
      <c r="E462" s="2"/>
      <c r="F462" s="3"/>
      <c r="G462" s="2"/>
      <c r="H462" s="2"/>
      <c r="I462" s="3"/>
      <c r="J462" s="2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1:20" ht="13.2" x14ac:dyDescent="0.25">
      <c r="A463" s="18"/>
      <c r="B463" s="5"/>
      <c r="C463" s="3"/>
      <c r="D463" s="2"/>
      <c r="E463" s="2"/>
      <c r="F463" s="3"/>
      <c r="G463" s="2"/>
      <c r="H463" s="2"/>
      <c r="I463" s="3"/>
      <c r="J463" s="2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1:20" ht="13.2" x14ac:dyDescent="0.25">
      <c r="A464" s="18"/>
      <c r="B464" s="5"/>
      <c r="C464" s="3"/>
      <c r="D464" s="2"/>
      <c r="E464" s="2"/>
      <c r="F464" s="3"/>
      <c r="G464" s="2"/>
      <c r="H464" s="2"/>
      <c r="I464" s="3"/>
      <c r="J464" s="2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1:20" ht="13.2" x14ac:dyDescent="0.25">
      <c r="A465" s="18"/>
      <c r="B465" s="5"/>
      <c r="C465" s="3"/>
      <c r="D465" s="2"/>
      <c r="E465" s="2"/>
      <c r="F465" s="3"/>
      <c r="G465" s="2"/>
      <c r="H465" s="2"/>
      <c r="I465" s="3"/>
      <c r="J465" s="2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1:20" ht="13.2" x14ac:dyDescent="0.25">
      <c r="A466" s="18"/>
      <c r="B466" s="5"/>
      <c r="C466" s="3"/>
      <c r="D466" s="2"/>
      <c r="E466" s="2"/>
      <c r="F466" s="3"/>
      <c r="G466" s="2"/>
      <c r="H466" s="2"/>
      <c r="I466" s="3"/>
      <c r="J466" s="2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1:20" ht="13.2" x14ac:dyDescent="0.25">
      <c r="A467" s="18"/>
      <c r="B467" s="5"/>
      <c r="C467" s="3"/>
      <c r="D467" s="2"/>
      <c r="E467" s="2"/>
      <c r="F467" s="3"/>
      <c r="G467" s="2"/>
      <c r="H467" s="2"/>
      <c r="I467" s="3"/>
      <c r="J467" s="2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1:20" ht="13.2" x14ac:dyDescent="0.25">
      <c r="A468" s="18"/>
      <c r="B468" s="5"/>
      <c r="C468" s="3"/>
      <c r="D468" s="2"/>
      <c r="E468" s="2"/>
      <c r="F468" s="3"/>
      <c r="G468" s="2"/>
      <c r="H468" s="2"/>
      <c r="I468" s="3"/>
      <c r="J468" s="2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1:20" ht="13.2" x14ac:dyDescent="0.25">
      <c r="A469" s="18"/>
      <c r="B469" s="5"/>
      <c r="C469" s="3"/>
      <c r="D469" s="2"/>
      <c r="E469" s="2"/>
      <c r="F469" s="3"/>
      <c r="G469" s="2"/>
      <c r="H469" s="2"/>
      <c r="I469" s="3"/>
      <c r="J469" s="2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1:20" ht="13.2" x14ac:dyDescent="0.25">
      <c r="A470" s="18"/>
      <c r="B470" s="5"/>
      <c r="C470" s="3"/>
      <c r="D470" s="2"/>
      <c r="E470" s="2"/>
      <c r="F470" s="3"/>
      <c r="G470" s="2"/>
      <c r="H470" s="2"/>
      <c r="I470" s="3"/>
      <c r="J470" s="2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1:20" ht="13.2" x14ac:dyDescent="0.25">
      <c r="A471" s="18"/>
      <c r="B471" s="5"/>
      <c r="C471" s="3"/>
      <c r="D471" s="2"/>
      <c r="E471" s="2"/>
      <c r="F471" s="3"/>
      <c r="G471" s="2"/>
      <c r="H471" s="2"/>
      <c r="I471" s="3"/>
      <c r="J471" s="2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1:20" ht="13.2" x14ac:dyDescent="0.25">
      <c r="A472" s="18"/>
      <c r="B472" s="5"/>
      <c r="C472" s="3"/>
      <c r="D472" s="2"/>
      <c r="E472" s="2"/>
      <c r="F472" s="3"/>
      <c r="G472" s="2"/>
      <c r="H472" s="2"/>
      <c r="I472" s="3"/>
      <c r="J472" s="2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1:20" ht="13.2" x14ac:dyDescent="0.25">
      <c r="A473" s="18"/>
      <c r="B473" s="5"/>
      <c r="C473" s="3"/>
      <c r="D473" s="2"/>
      <c r="E473" s="2"/>
      <c r="F473" s="3"/>
      <c r="G473" s="2"/>
      <c r="H473" s="2"/>
      <c r="I473" s="3"/>
      <c r="J473" s="2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1:20" ht="13.2" x14ac:dyDescent="0.25">
      <c r="A474" s="18"/>
      <c r="B474" s="5"/>
      <c r="C474" s="3"/>
      <c r="D474" s="2"/>
      <c r="E474" s="2"/>
      <c r="F474" s="3"/>
      <c r="G474" s="2"/>
      <c r="H474" s="2"/>
      <c r="I474" s="3"/>
      <c r="J474" s="2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1:20" ht="13.2" x14ac:dyDescent="0.25">
      <c r="A475" s="18"/>
      <c r="B475" s="5"/>
      <c r="C475" s="3"/>
      <c r="D475" s="2"/>
      <c r="E475" s="2"/>
      <c r="F475" s="3"/>
      <c r="G475" s="2"/>
      <c r="H475" s="2"/>
      <c r="I475" s="3"/>
      <c r="J475" s="2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1:20" ht="13.2" x14ac:dyDescent="0.25">
      <c r="A476" s="18"/>
      <c r="B476" s="5"/>
      <c r="C476" s="3"/>
      <c r="D476" s="2"/>
      <c r="E476" s="2"/>
      <c r="F476" s="3"/>
      <c r="G476" s="2"/>
      <c r="H476" s="2"/>
      <c r="I476" s="3"/>
      <c r="J476" s="2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1:20" ht="13.2" x14ac:dyDescent="0.25">
      <c r="A477" s="18"/>
      <c r="B477" s="5"/>
      <c r="C477" s="3"/>
      <c r="D477" s="2"/>
      <c r="E477" s="2"/>
      <c r="F477" s="3"/>
      <c r="G477" s="2"/>
      <c r="H477" s="2"/>
      <c r="I477" s="3"/>
      <c r="J477" s="2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1:20" ht="13.2" x14ac:dyDescent="0.25">
      <c r="A478" s="18"/>
      <c r="B478" s="5"/>
      <c r="C478" s="3"/>
      <c r="D478" s="2"/>
      <c r="E478" s="2"/>
      <c r="F478" s="3"/>
      <c r="G478" s="2"/>
      <c r="H478" s="2"/>
      <c r="I478" s="3"/>
      <c r="J478" s="2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1:20" ht="13.2" x14ac:dyDescent="0.25">
      <c r="A479" s="18"/>
      <c r="B479" s="5"/>
      <c r="C479" s="3"/>
      <c r="D479" s="2"/>
      <c r="E479" s="2"/>
      <c r="F479" s="3"/>
      <c r="G479" s="2"/>
      <c r="H479" s="2"/>
      <c r="I479" s="3"/>
      <c r="J479" s="2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1:20" ht="13.2" x14ac:dyDescent="0.25">
      <c r="A480" s="18"/>
      <c r="B480" s="5"/>
      <c r="C480" s="3"/>
      <c r="D480" s="2"/>
      <c r="E480" s="2"/>
      <c r="F480" s="3"/>
      <c r="G480" s="2"/>
      <c r="H480" s="2"/>
      <c r="I480" s="3"/>
      <c r="J480" s="2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1:20" ht="13.2" x14ac:dyDescent="0.25">
      <c r="A481" s="18"/>
      <c r="B481" s="5"/>
      <c r="C481" s="3"/>
      <c r="D481" s="2"/>
      <c r="E481" s="2"/>
      <c r="F481" s="3"/>
      <c r="G481" s="2"/>
      <c r="H481" s="2"/>
      <c r="I481" s="3"/>
      <c r="J481" s="2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1:20" ht="13.2" x14ac:dyDescent="0.25">
      <c r="A482" s="18"/>
      <c r="B482" s="5"/>
      <c r="C482" s="3"/>
      <c r="D482" s="2"/>
      <c r="E482" s="2"/>
      <c r="F482" s="3"/>
      <c r="G482" s="2"/>
      <c r="H482" s="2"/>
      <c r="I482" s="3"/>
      <c r="J482" s="2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1:20" ht="13.2" x14ac:dyDescent="0.25">
      <c r="A483" s="18"/>
      <c r="B483" s="5"/>
      <c r="C483" s="3"/>
      <c r="D483" s="2"/>
      <c r="E483" s="2"/>
      <c r="F483" s="3"/>
      <c r="G483" s="2"/>
      <c r="H483" s="2"/>
      <c r="I483" s="3"/>
      <c r="J483" s="2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1:20" ht="13.2" x14ac:dyDescent="0.25">
      <c r="A484" s="18"/>
      <c r="B484" s="5"/>
      <c r="C484" s="3"/>
      <c r="D484" s="2"/>
      <c r="E484" s="2"/>
      <c r="F484" s="3"/>
      <c r="G484" s="2"/>
      <c r="H484" s="2"/>
      <c r="I484" s="3"/>
      <c r="J484" s="2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1:20" ht="13.2" x14ac:dyDescent="0.25">
      <c r="A485" s="18"/>
      <c r="B485" s="5"/>
      <c r="C485" s="3"/>
      <c r="D485" s="2"/>
      <c r="E485" s="2"/>
      <c r="F485" s="3"/>
      <c r="G485" s="2"/>
      <c r="H485" s="2"/>
      <c r="I485" s="3"/>
      <c r="J485" s="2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1:20" ht="13.2" x14ac:dyDescent="0.25">
      <c r="A486" s="18"/>
      <c r="B486" s="5"/>
      <c r="C486" s="3"/>
      <c r="D486" s="2"/>
      <c r="E486" s="2"/>
      <c r="F486" s="3"/>
      <c r="G486" s="2"/>
      <c r="H486" s="2"/>
      <c r="I486" s="3"/>
      <c r="J486" s="2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1:20" ht="13.2" x14ac:dyDescent="0.25">
      <c r="A487" s="18"/>
      <c r="B487" s="5"/>
      <c r="C487" s="3"/>
      <c r="D487" s="2"/>
      <c r="E487" s="2"/>
      <c r="F487" s="3"/>
      <c r="G487" s="2"/>
      <c r="H487" s="2"/>
      <c r="I487" s="3"/>
      <c r="J487" s="2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1:20" ht="13.2" x14ac:dyDescent="0.25">
      <c r="A488" s="18"/>
      <c r="B488" s="5"/>
      <c r="C488" s="3"/>
      <c r="D488" s="2"/>
      <c r="E488" s="2"/>
      <c r="F488" s="3"/>
      <c r="G488" s="2"/>
      <c r="H488" s="2"/>
      <c r="I488" s="3"/>
      <c r="J488" s="2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1:20" ht="13.2" x14ac:dyDescent="0.25">
      <c r="A489" s="18"/>
      <c r="B489" s="5"/>
      <c r="C489" s="3"/>
      <c r="D489" s="2"/>
      <c r="E489" s="2"/>
      <c r="F489" s="3"/>
      <c r="G489" s="2"/>
      <c r="H489" s="2"/>
      <c r="I489" s="3"/>
      <c r="J489" s="2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1:20" ht="13.2" x14ac:dyDescent="0.25">
      <c r="A490" s="18"/>
      <c r="B490" s="5"/>
      <c r="C490" s="3"/>
      <c r="D490" s="2"/>
      <c r="E490" s="2"/>
      <c r="F490" s="3"/>
      <c r="G490" s="2"/>
      <c r="H490" s="2"/>
      <c r="I490" s="3"/>
      <c r="J490" s="2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1:20" ht="13.2" x14ac:dyDescent="0.25">
      <c r="A491" s="18"/>
      <c r="B491" s="5"/>
      <c r="C491" s="3"/>
      <c r="D491" s="2"/>
      <c r="E491" s="2"/>
      <c r="F491" s="3"/>
      <c r="G491" s="2"/>
      <c r="H491" s="2"/>
      <c r="I491" s="3"/>
      <c r="J491" s="2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1:20" ht="13.2" x14ac:dyDescent="0.25">
      <c r="A492" s="18"/>
      <c r="B492" s="5"/>
      <c r="C492" s="3"/>
      <c r="D492" s="2"/>
      <c r="E492" s="2"/>
      <c r="F492" s="3"/>
      <c r="G492" s="2"/>
      <c r="H492" s="2"/>
      <c r="I492" s="3"/>
      <c r="J492" s="2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1:20" ht="13.2" x14ac:dyDescent="0.25">
      <c r="A493" s="18"/>
      <c r="B493" s="5"/>
      <c r="C493" s="3"/>
      <c r="D493" s="2"/>
      <c r="E493" s="2"/>
      <c r="F493" s="3"/>
      <c r="G493" s="2"/>
      <c r="H493" s="2"/>
      <c r="I493" s="3"/>
      <c r="J493" s="2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1:20" ht="13.2" x14ac:dyDescent="0.25">
      <c r="A494" s="18"/>
      <c r="B494" s="5"/>
      <c r="C494" s="3"/>
      <c r="D494" s="2"/>
      <c r="E494" s="2"/>
      <c r="F494" s="3"/>
      <c r="G494" s="2"/>
      <c r="H494" s="2"/>
      <c r="I494" s="3"/>
      <c r="J494" s="2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1:20" ht="13.2" x14ac:dyDescent="0.25">
      <c r="A495" s="18"/>
      <c r="B495" s="5"/>
      <c r="C495" s="3"/>
      <c r="D495" s="2"/>
      <c r="E495" s="2"/>
      <c r="F495" s="3"/>
      <c r="G495" s="2"/>
      <c r="H495" s="2"/>
      <c r="I495" s="3"/>
      <c r="J495" s="2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1:20" ht="13.2" x14ac:dyDescent="0.25">
      <c r="A496" s="18"/>
      <c r="B496" s="5"/>
      <c r="C496" s="3"/>
      <c r="D496" s="2"/>
      <c r="E496" s="2"/>
      <c r="F496" s="3"/>
      <c r="G496" s="2"/>
      <c r="H496" s="2"/>
      <c r="I496" s="3"/>
      <c r="J496" s="2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1:20" ht="13.2" x14ac:dyDescent="0.25">
      <c r="A497" s="18"/>
      <c r="B497" s="5"/>
      <c r="C497" s="3"/>
      <c r="D497" s="2"/>
      <c r="E497" s="2"/>
      <c r="F497" s="3"/>
      <c r="G497" s="2"/>
      <c r="H497" s="2"/>
      <c r="I497" s="3"/>
      <c r="J497" s="2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1:20" ht="13.2" x14ac:dyDescent="0.25">
      <c r="A498" s="18"/>
      <c r="B498" s="5"/>
      <c r="C498" s="3"/>
      <c r="D498" s="2"/>
      <c r="E498" s="2"/>
      <c r="F498" s="3"/>
      <c r="G498" s="2"/>
      <c r="H498" s="2"/>
      <c r="I498" s="3"/>
      <c r="J498" s="2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1:20" ht="13.2" x14ac:dyDescent="0.25">
      <c r="A499" s="18"/>
      <c r="B499" s="5"/>
      <c r="C499" s="3"/>
      <c r="D499" s="2"/>
      <c r="E499" s="2"/>
      <c r="F499" s="3"/>
      <c r="G499" s="2"/>
      <c r="H499" s="2"/>
      <c r="I499" s="3"/>
      <c r="J499" s="2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1:20" ht="13.2" x14ac:dyDescent="0.25">
      <c r="A500" s="18"/>
      <c r="B500" s="5"/>
      <c r="C500" s="3"/>
      <c r="D500" s="2"/>
      <c r="E500" s="2"/>
      <c r="F500" s="3"/>
      <c r="G500" s="2"/>
      <c r="H500" s="2"/>
      <c r="I500" s="3"/>
      <c r="J500" s="2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1:20" ht="13.2" x14ac:dyDescent="0.25">
      <c r="A501" s="18"/>
      <c r="B501" s="5"/>
      <c r="C501" s="3"/>
      <c r="D501" s="2"/>
      <c r="E501" s="2"/>
      <c r="F501" s="3"/>
      <c r="G501" s="2"/>
      <c r="H501" s="2"/>
      <c r="I501" s="3"/>
      <c r="J501" s="2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1:20" ht="13.2" x14ac:dyDescent="0.25">
      <c r="A502" s="18"/>
      <c r="B502" s="5"/>
      <c r="C502" s="3"/>
      <c r="D502" s="2"/>
      <c r="E502" s="2"/>
      <c r="F502" s="3"/>
      <c r="G502" s="2"/>
      <c r="H502" s="2"/>
      <c r="I502" s="3"/>
      <c r="J502" s="2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1:20" ht="13.2" x14ac:dyDescent="0.25">
      <c r="A503" s="18"/>
      <c r="B503" s="5"/>
      <c r="C503" s="3"/>
      <c r="D503" s="2"/>
      <c r="E503" s="2"/>
      <c r="F503" s="3"/>
      <c r="G503" s="2"/>
      <c r="H503" s="2"/>
      <c r="I503" s="3"/>
      <c r="J503" s="2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1:20" ht="13.2" x14ac:dyDescent="0.25">
      <c r="A504" s="18"/>
      <c r="B504" s="5"/>
      <c r="C504" s="3"/>
      <c r="D504" s="2"/>
      <c r="E504" s="2"/>
      <c r="F504" s="3"/>
      <c r="G504" s="2"/>
      <c r="H504" s="2"/>
      <c r="I504" s="3"/>
      <c r="J504" s="2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1:20" ht="13.2" x14ac:dyDescent="0.25">
      <c r="A505" s="18"/>
      <c r="B505" s="5"/>
      <c r="C505" s="3"/>
      <c r="D505" s="2"/>
      <c r="E505" s="2"/>
      <c r="F505" s="3"/>
      <c r="G505" s="2"/>
      <c r="H505" s="2"/>
      <c r="I505" s="3"/>
      <c r="J505" s="2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1:20" ht="13.2" x14ac:dyDescent="0.25">
      <c r="A506" s="18"/>
      <c r="B506" s="5"/>
      <c r="C506" s="3"/>
      <c r="D506" s="2"/>
      <c r="E506" s="2"/>
      <c r="F506" s="3"/>
      <c r="G506" s="2"/>
      <c r="H506" s="2"/>
      <c r="I506" s="3"/>
      <c r="J506" s="2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1:20" ht="13.2" x14ac:dyDescent="0.25">
      <c r="A507" s="18"/>
      <c r="B507" s="5"/>
      <c r="C507" s="3"/>
      <c r="D507" s="2"/>
      <c r="E507" s="2"/>
      <c r="F507" s="3"/>
      <c r="G507" s="2"/>
      <c r="H507" s="2"/>
      <c r="I507" s="3"/>
      <c r="J507" s="2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1:20" ht="13.2" x14ac:dyDescent="0.25">
      <c r="A508" s="18"/>
      <c r="B508" s="5"/>
      <c r="C508" s="3"/>
      <c r="D508" s="2"/>
      <c r="E508" s="2"/>
      <c r="F508" s="3"/>
      <c r="G508" s="2"/>
      <c r="H508" s="2"/>
      <c r="I508" s="3"/>
      <c r="J508" s="2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1:20" ht="13.2" x14ac:dyDescent="0.25">
      <c r="A509" s="18"/>
      <c r="B509" s="5"/>
      <c r="C509" s="3"/>
      <c r="D509" s="2"/>
      <c r="E509" s="2"/>
      <c r="F509" s="3"/>
      <c r="G509" s="2"/>
      <c r="H509" s="2"/>
      <c r="I509" s="3"/>
      <c r="J509" s="2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1:20" ht="13.2" x14ac:dyDescent="0.25">
      <c r="A510" s="18"/>
      <c r="B510" s="5"/>
      <c r="C510" s="3"/>
      <c r="D510" s="2"/>
      <c r="E510" s="2"/>
      <c r="F510" s="3"/>
      <c r="G510" s="2"/>
      <c r="H510" s="2"/>
      <c r="I510" s="3"/>
      <c r="J510" s="2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1:20" ht="13.2" x14ac:dyDescent="0.25">
      <c r="A511" s="18"/>
      <c r="B511" s="5"/>
      <c r="C511" s="3"/>
      <c r="D511" s="2"/>
      <c r="E511" s="2"/>
      <c r="F511" s="3"/>
      <c r="G511" s="2"/>
      <c r="H511" s="2"/>
      <c r="I511" s="3"/>
      <c r="J511" s="2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1:20" ht="13.2" x14ac:dyDescent="0.25">
      <c r="A512" s="18"/>
      <c r="B512" s="5"/>
      <c r="C512" s="3"/>
      <c r="D512" s="2"/>
      <c r="E512" s="2"/>
      <c r="F512" s="3"/>
      <c r="G512" s="2"/>
      <c r="H512" s="2"/>
      <c r="I512" s="3"/>
      <c r="J512" s="2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1:20" ht="13.2" x14ac:dyDescent="0.25">
      <c r="A513" s="18"/>
      <c r="B513" s="5"/>
      <c r="C513" s="3"/>
      <c r="D513" s="2"/>
      <c r="E513" s="2"/>
      <c r="F513" s="3"/>
      <c r="G513" s="2"/>
      <c r="H513" s="2"/>
      <c r="I513" s="3"/>
      <c r="J513" s="2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1:20" ht="13.2" x14ac:dyDescent="0.25">
      <c r="A514" s="18"/>
      <c r="B514" s="5"/>
      <c r="C514" s="3"/>
      <c r="D514" s="2"/>
      <c r="E514" s="2"/>
      <c r="F514" s="3"/>
      <c r="G514" s="2"/>
      <c r="H514" s="2"/>
      <c r="I514" s="3"/>
      <c r="J514" s="2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1:20" ht="13.2" x14ac:dyDescent="0.25">
      <c r="A515" s="18"/>
      <c r="B515" s="5"/>
      <c r="C515" s="3"/>
      <c r="D515" s="2"/>
      <c r="E515" s="2"/>
      <c r="F515" s="3"/>
      <c r="G515" s="2"/>
      <c r="H515" s="2"/>
      <c r="I515" s="3"/>
      <c r="J515" s="2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1:20" ht="13.2" x14ac:dyDescent="0.25">
      <c r="A516" s="18"/>
      <c r="B516" s="5"/>
      <c r="C516" s="3"/>
      <c r="D516" s="2"/>
      <c r="E516" s="2"/>
      <c r="F516" s="3"/>
      <c r="G516" s="2"/>
      <c r="H516" s="2"/>
      <c r="I516" s="3"/>
      <c r="J516" s="2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1:20" ht="13.2" x14ac:dyDescent="0.25">
      <c r="A517" s="18"/>
      <c r="B517" s="5"/>
      <c r="C517" s="3"/>
      <c r="D517" s="2"/>
      <c r="E517" s="2"/>
      <c r="F517" s="3"/>
      <c r="G517" s="2"/>
      <c r="H517" s="2"/>
      <c r="I517" s="3"/>
      <c r="J517" s="2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1:20" ht="13.2" x14ac:dyDescent="0.25">
      <c r="A518" s="18"/>
      <c r="B518" s="5"/>
      <c r="C518" s="3"/>
      <c r="D518" s="2"/>
      <c r="E518" s="2"/>
      <c r="F518" s="3"/>
      <c r="G518" s="2"/>
      <c r="H518" s="2"/>
      <c r="I518" s="3"/>
      <c r="J518" s="2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1:20" ht="13.2" x14ac:dyDescent="0.25">
      <c r="A519" s="18"/>
      <c r="B519" s="5"/>
      <c r="C519" s="3"/>
      <c r="D519" s="2"/>
      <c r="E519" s="2"/>
      <c r="F519" s="3"/>
      <c r="G519" s="2"/>
      <c r="H519" s="2"/>
      <c r="I519" s="3"/>
      <c r="J519" s="2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1:20" ht="13.2" x14ac:dyDescent="0.25">
      <c r="A520" s="18"/>
      <c r="B520" s="5"/>
      <c r="C520" s="3"/>
      <c r="D520" s="2"/>
      <c r="E520" s="2"/>
      <c r="F520" s="3"/>
      <c r="G520" s="2"/>
      <c r="H520" s="2"/>
      <c r="I520" s="3"/>
      <c r="J520" s="2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1:20" ht="13.2" x14ac:dyDescent="0.25">
      <c r="A521" s="18"/>
      <c r="B521" s="5"/>
      <c r="C521" s="3"/>
      <c r="D521" s="2"/>
      <c r="E521" s="2"/>
      <c r="F521" s="3"/>
      <c r="G521" s="2"/>
      <c r="H521" s="2"/>
      <c r="I521" s="3"/>
      <c r="J521" s="2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1:20" ht="13.2" x14ac:dyDescent="0.25">
      <c r="A522" s="18"/>
      <c r="B522" s="5"/>
      <c r="C522" s="3"/>
      <c r="D522" s="2"/>
      <c r="E522" s="2"/>
      <c r="F522" s="3"/>
      <c r="G522" s="2"/>
      <c r="H522" s="2"/>
      <c r="I522" s="3"/>
      <c r="J522" s="2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1:20" ht="13.2" x14ac:dyDescent="0.25">
      <c r="A523" s="18"/>
      <c r="B523" s="5"/>
      <c r="C523" s="3"/>
      <c r="D523" s="2"/>
      <c r="E523" s="2"/>
      <c r="F523" s="3"/>
      <c r="G523" s="2"/>
      <c r="H523" s="2"/>
      <c r="I523" s="3"/>
      <c r="J523" s="2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1:20" ht="13.2" x14ac:dyDescent="0.25">
      <c r="A524" s="18"/>
      <c r="B524" s="5"/>
      <c r="C524" s="3"/>
      <c r="D524" s="2"/>
      <c r="E524" s="2"/>
      <c r="F524" s="3"/>
      <c r="G524" s="2"/>
      <c r="H524" s="2"/>
      <c r="I524" s="3"/>
      <c r="J524" s="2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1:20" ht="13.2" x14ac:dyDescent="0.25">
      <c r="A525" s="18"/>
      <c r="B525" s="5"/>
      <c r="C525" s="3"/>
      <c r="D525" s="2"/>
      <c r="E525" s="2"/>
      <c r="F525" s="3"/>
      <c r="G525" s="2"/>
      <c r="H525" s="2"/>
      <c r="I525" s="3"/>
      <c r="J525" s="2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1:20" ht="13.2" x14ac:dyDescent="0.25">
      <c r="A526" s="18"/>
      <c r="B526" s="5"/>
      <c r="C526" s="3"/>
      <c r="D526" s="2"/>
      <c r="E526" s="2"/>
      <c r="F526" s="3"/>
      <c r="G526" s="2"/>
      <c r="H526" s="2"/>
      <c r="I526" s="3"/>
      <c r="J526" s="2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1:20" ht="13.2" x14ac:dyDescent="0.25">
      <c r="A527" s="18"/>
      <c r="B527" s="5"/>
      <c r="C527" s="3"/>
      <c r="D527" s="2"/>
      <c r="E527" s="2"/>
      <c r="F527" s="3"/>
      <c r="G527" s="2"/>
      <c r="H527" s="2"/>
      <c r="I527" s="3"/>
      <c r="J527" s="2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1:20" ht="13.2" x14ac:dyDescent="0.25">
      <c r="A528" s="18"/>
      <c r="B528" s="5"/>
      <c r="C528" s="3"/>
      <c r="D528" s="2"/>
      <c r="E528" s="2"/>
      <c r="F528" s="3"/>
      <c r="G528" s="2"/>
      <c r="H528" s="2"/>
      <c r="I528" s="3"/>
      <c r="J528" s="2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1:20" ht="13.2" x14ac:dyDescent="0.25">
      <c r="A529" s="18"/>
      <c r="B529" s="5"/>
      <c r="C529" s="3"/>
      <c r="D529" s="2"/>
      <c r="E529" s="2"/>
      <c r="F529" s="3"/>
      <c r="G529" s="2"/>
      <c r="H529" s="2"/>
      <c r="I529" s="3"/>
      <c r="J529" s="2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1:20" ht="13.2" x14ac:dyDescent="0.25">
      <c r="A530" s="18"/>
      <c r="B530" s="5"/>
      <c r="C530" s="3"/>
      <c r="D530" s="2"/>
      <c r="E530" s="2"/>
      <c r="F530" s="3"/>
      <c r="G530" s="2"/>
      <c r="H530" s="2"/>
      <c r="I530" s="3"/>
      <c r="J530" s="2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1:20" ht="13.2" x14ac:dyDescent="0.25">
      <c r="A531" s="18"/>
      <c r="B531" s="5"/>
      <c r="C531" s="3"/>
      <c r="D531" s="2"/>
      <c r="E531" s="2"/>
      <c r="F531" s="3"/>
      <c r="G531" s="2"/>
      <c r="H531" s="2"/>
      <c r="I531" s="3"/>
      <c r="J531" s="2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1:20" ht="13.2" x14ac:dyDescent="0.25">
      <c r="A532" s="18"/>
      <c r="B532" s="5"/>
      <c r="C532" s="3"/>
      <c r="D532" s="2"/>
      <c r="E532" s="2"/>
      <c r="F532" s="3"/>
      <c r="G532" s="2"/>
      <c r="H532" s="2"/>
      <c r="I532" s="3"/>
      <c r="J532" s="2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1:20" ht="13.2" x14ac:dyDescent="0.25">
      <c r="A533" s="18"/>
      <c r="B533" s="5"/>
      <c r="C533" s="3"/>
      <c r="D533" s="2"/>
      <c r="E533" s="2"/>
      <c r="F533" s="3"/>
      <c r="G533" s="2"/>
      <c r="H533" s="2"/>
      <c r="I533" s="3"/>
      <c r="J533" s="2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1:20" ht="13.2" x14ac:dyDescent="0.25">
      <c r="A534" s="18"/>
      <c r="B534" s="5"/>
      <c r="C534" s="3"/>
      <c r="D534" s="2"/>
      <c r="E534" s="2"/>
      <c r="F534" s="3"/>
      <c r="G534" s="2"/>
      <c r="H534" s="2"/>
      <c r="I534" s="3"/>
      <c r="J534" s="2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1:20" ht="13.2" x14ac:dyDescent="0.25">
      <c r="A535" s="18"/>
      <c r="B535" s="5"/>
      <c r="C535" s="3"/>
      <c r="D535" s="2"/>
      <c r="E535" s="2"/>
      <c r="F535" s="3"/>
      <c r="G535" s="2"/>
      <c r="H535" s="2"/>
      <c r="I535" s="3"/>
      <c r="J535" s="2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1:20" ht="13.2" x14ac:dyDescent="0.25">
      <c r="A536" s="18"/>
      <c r="B536" s="5"/>
      <c r="C536" s="3"/>
      <c r="D536" s="2"/>
      <c r="E536" s="2"/>
      <c r="F536" s="3"/>
      <c r="G536" s="2"/>
      <c r="H536" s="2"/>
      <c r="I536" s="3"/>
      <c r="J536" s="2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1:20" ht="13.2" x14ac:dyDescent="0.25">
      <c r="A537" s="18"/>
      <c r="B537" s="5"/>
      <c r="C537" s="3"/>
      <c r="D537" s="2"/>
      <c r="E537" s="2"/>
      <c r="F537" s="3"/>
      <c r="G537" s="2"/>
      <c r="H537" s="2"/>
      <c r="I537" s="3"/>
      <c r="J537" s="2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1:20" ht="13.2" x14ac:dyDescent="0.25">
      <c r="A538" s="18"/>
      <c r="B538" s="5"/>
      <c r="C538" s="3"/>
      <c r="D538" s="2"/>
      <c r="E538" s="2"/>
      <c r="F538" s="3"/>
      <c r="G538" s="2"/>
      <c r="H538" s="2"/>
      <c r="I538" s="3"/>
      <c r="J538" s="2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1:20" ht="13.2" x14ac:dyDescent="0.25">
      <c r="A539" s="18"/>
      <c r="B539" s="5"/>
      <c r="C539" s="3"/>
      <c r="D539" s="2"/>
      <c r="E539" s="2"/>
      <c r="F539" s="3"/>
      <c r="G539" s="2"/>
      <c r="H539" s="2"/>
      <c r="I539" s="3"/>
      <c r="J539" s="2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1:20" ht="13.2" x14ac:dyDescent="0.25">
      <c r="A540" s="18"/>
      <c r="B540" s="5"/>
      <c r="C540" s="3"/>
      <c r="D540" s="2"/>
      <c r="E540" s="2"/>
      <c r="F540" s="3"/>
      <c r="G540" s="2"/>
      <c r="H540" s="2"/>
      <c r="I540" s="3"/>
      <c r="J540" s="2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1:20" ht="13.2" x14ac:dyDescent="0.25">
      <c r="A541" s="18"/>
      <c r="B541" s="5"/>
      <c r="C541" s="3"/>
      <c r="D541" s="2"/>
      <c r="E541" s="2"/>
      <c r="F541" s="3"/>
      <c r="G541" s="2"/>
      <c r="H541" s="2"/>
      <c r="I541" s="3"/>
      <c r="J541" s="2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1:20" ht="13.2" x14ac:dyDescent="0.25">
      <c r="A542" s="18"/>
      <c r="B542" s="5"/>
      <c r="C542" s="3"/>
      <c r="D542" s="2"/>
      <c r="E542" s="2"/>
      <c r="F542" s="3"/>
      <c r="G542" s="2"/>
      <c r="H542" s="2"/>
      <c r="I542" s="3"/>
      <c r="J542" s="2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1:20" ht="13.2" x14ac:dyDescent="0.25">
      <c r="A543" s="18"/>
      <c r="B543" s="5"/>
      <c r="C543" s="3"/>
      <c r="D543" s="2"/>
      <c r="E543" s="2"/>
      <c r="F543" s="3"/>
      <c r="G543" s="2"/>
      <c r="H543" s="2"/>
      <c r="I543" s="3"/>
      <c r="J543" s="2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1:20" ht="13.2" x14ac:dyDescent="0.25">
      <c r="A544" s="18"/>
      <c r="B544" s="5"/>
      <c r="C544" s="3"/>
      <c r="D544" s="2"/>
      <c r="E544" s="2"/>
      <c r="F544" s="3"/>
      <c r="G544" s="2"/>
      <c r="H544" s="2"/>
      <c r="I544" s="3"/>
      <c r="J544" s="2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1:20" ht="13.2" x14ac:dyDescent="0.25">
      <c r="A545" s="18"/>
      <c r="B545" s="5"/>
      <c r="C545" s="3"/>
      <c r="D545" s="2"/>
      <c r="E545" s="2"/>
      <c r="F545" s="3"/>
      <c r="G545" s="2"/>
      <c r="H545" s="2"/>
      <c r="I545" s="3"/>
      <c r="J545" s="2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1:20" ht="13.2" x14ac:dyDescent="0.25">
      <c r="A546" s="18"/>
      <c r="B546" s="5"/>
      <c r="C546" s="3"/>
      <c r="D546" s="2"/>
      <c r="E546" s="2"/>
      <c r="F546" s="3"/>
      <c r="G546" s="2"/>
      <c r="H546" s="2"/>
      <c r="I546" s="3"/>
      <c r="J546" s="2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1:20" ht="13.2" x14ac:dyDescent="0.25">
      <c r="A547" s="18"/>
      <c r="B547" s="5"/>
      <c r="C547" s="3"/>
      <c r="D547" s="2"/>
      <c r="E547" s="2"/>
      <c r="F547" s="3"/>
      <c r="G547" s="2"/>
      <c r="H547" s="2"/>
      <c r="I547" s="3"/>
      <c r="J547" s="2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1:20" ht="13.2" x14ac:dyDescent="0.25">
      <c r="A548" s="18"/>
      <c r="B548" s="5"/>
      <c r="C548" s="3"/>
      <c r="D548" s="2"/>
      <c r="E548" s="2"/>
      <c r="F548" s="3"/>
      <c r="G548" s="2"/>
      <c r="H548" s="2"/>
      <c r="I548" s="3"/>
      <c r="J548" s="2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1:20" ht="13.2" x14ac:dyDescent="0.25">
      <c r="A549" s="18"/>
      <c r="B549" s="5"/>
      <c r="C549" s="3"/>
      <c r="D549" s="2"/>
      <c r="E549" s="2"/>
      <c r="F549" s="3"/>
      <c r="G549" s="2"/>
      <c r="H549" s="2"/>
      <c r="I549" s="3"/>
      <c r="J549" s="2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1:20" ht="13.2" x14ac:dyDescent="0.25">
      <c r="A550" s="18"/>
      <c r="B550" s="5"/>
      <c r="C550" s="3"/>
      <c r="D550" s="2"/>
      <c r="E550" s="2"/>
      <c r="F550" s="3"/>
      <c r="G550" s="2"/>
      <c r="H550" s="2"/>
      <c r="I550" s="3"/>
      <c r="J550" s="2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1:20" ht="13.2" x14ac:dyDescent="0.25">
      <c r="A551" s="18"/>
      <c r="B551" s="5"/>
      <c r="C551" s="3"/>
      <c r="D551" s="2"/>
      <c r="E551" s="2"/>
      <c r="F551" s="3"/>
      <c r="G551" s="2"/>
      <c r="H551" s="2"/>
      <c r="I551" s="3"/>
      <c r="J551" s="2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1:20" ht="13.2" x14ac:dyDescent="0.25">
      <c r="A552" s="18"/>
      <c r="B552" s="5"/>
      <c r="C552" s="3"/>
      <c r="D552" s="2"/>
      <c r="E552" s="2"/>
      <c r="F552" s="3"/>
      <c r="G552" s="2"/>
      <c r="H552" s="2"/>
      <c r="I552" s="3"/>
      <c r="J552" s="2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1:20" ht="13.2" x14ac:dyDescent="0.25">
      <c r="A553" s="18"/>
      <c r="B553" s="5"/>
      <c r="C553" s="3"/>
      <c r="D553" s="2"/>
      <c r="E553" s="2"/>
      <c r="F553" s="3"/>
      <c r="G553" s="2"/>
      <c r="H553" s="2"/>
      <c r="I553" s="3"/>
      <c r="J553" s="2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1:20" ht="13.2" x14ac:dyDescent="0.25">
      <c r="A554" s="18"/>
      <c r="B554" s="5"/>
      <c r="C554" s="3"/>
      <c r="D554" s="2"/>
      <c r="E554" s="2"/>
      <c r="F554" s="3"/>
      <c r="G554" s="2"/>
      <c r="H554" s="2"/>
      <c r="I554" s="3"/>
      <c r="J554" s="2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1:20" ht="13.2" x14ac:dyDescent="0.25">
      <c r="A555" s="18"/>
      <c r="B555" s="5"/>
      <c r="C555" s="3"/>
      <c r="D555" s="2"/>
      <c r="E555" s="2"/>
      <c r="F555" s="3"/>
      <c r="G555" s="2"/>
      <c r="H555" s="2"/>
      <c r="I555" s="3"/>
      <c r="J555" s="2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1:20" ht="13.2" x14ac:dyDescent="0.25">
      <c r="A556" s="18"/>
      <c r="B556" s="5"/>
      <c r="C556" s="3"/>
      <c r="D556" s="2"/>
      <c r="E556" s="2"/>
      <c r="F556" s="3"/>
      <c r="G556" s="2"/>
      <c r="H556" s="2"/>
      <c r="I556" s="3"/>
      <c r="J556" s="2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1:20" ht="13.2" x14ac:dyDescent="0.25">
      <c r="A557" s="18"/>
      <c r="B557" s="5"/>
      <c r="C557" s="3"/>
      <c r="D557" s="2"/>
      <c r="E557" s="2"/>
      <c r="F557" s="3"/>
      <c r="G557" s="2"/>
      <c r="H557" s="2"/>
      <c r="I557" s="3"/>
      <c r="J557" s="2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1:20" ht="13.2" x14ac:dyDescent="0.25">
      <c r="A558" s="18"/>
      <c r="B558" s="5"/>
      <c r="C558" s="3"/>
      <c r="D558" s="2"/>
      <c r="E558" s="2"/>
      <c r="F558" s="3"/>
      <c r="G558" s="2"/>
      <c r="H558" s="2"/>
      <c r="I558" s="3"/>
      <c r="J558" s="2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1:20" ht="13.2" x14ac:dyDescent="0.25">
      <c r="A559" s="18"/>
      <c r="B559" s="5"/>
      <c r="C559" s="3"/>
      <c r="D559" s="2"/>
      <c r="E559" s="2"/>
      <c r="F559" s="3"/>
      <c r="G559" s="2"/>
      <c r="H559" s="2"/>
      <c r="I559" s="3"/>
      <c r="J559" s="2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1:20" ht="13.2" x14ac:dyDescent="0.25">
      <c r="A560" s="18"/>
      <c r="B560" s="5"/>
      <c r="C560" s="3"/>
      <c r="D560" s="2"/>
      <c r="E560" s="2"/>
      <c r="F560" s="3"/>
      <c r="G560" s="2"/>
      <c r="H560" s="2"/>
      <c r="I560" s="3"/>
      <c r="J560" s="2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1:20" ht="13.2" x14ac:dyDescent="0.25">
      <c r="A561" s="18"/>
      <c r="B561" s="5"/>
      <c r="C561" s="3"/>
      <c r="D561" s="2"/>
      <c r="E561" s="2"/>
      <c r="F561" s="3"/>
      <c r="G561" s="2"/>
      <c r="H561" s="2"/>
      <c r="I561" s="3"/>
      <c r="J561" s="2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1:20" ht="13.2" x14ac:dyDescent="0.25">
      <c r="A562" s="18"/>
      <c r="B562" s="5"/>
      <c r="C562" s="3"/>
      <c r="D562" s="2"/>
      <c r="E562" s="2"/>
      <c r="F562" s="3"/>
      <c r="G562" s="2"/>
      <c r="H562" s="2"/>
      <c r="I562" s="3"/>
      <c r="J562" s="2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1:20" ht="13.2" x14ac:dyDescent="0.25">
      <c r="A563" s="18"/>
      <c r="B563" s="5"/>
      <c r="C563" s="3"/>
      <c r="D563" s="2"/>
      <c r="E563" s="2"/>
      <c r="F563" s="3"/>
      <c r="G563" s="2"/>
      <c r="H563" s="2"/>
      <c r="I563" s="3"/>
      <c r="J563" s="2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1:20" ht="13.2" x14ac:dyDescent="0.25">
      <c r="A564" s="18"/>
      <c r="B564" s="5"/>
      <c r="C564" s="3"/>
      <c r="D564" s="2"/>
      <c r="E564" s="2"/>
      <c r="F564" s="3"/>
      <c r="G564" s="2"/>
      <c r="H564" s="2"/>
      <c r="I564" s="3"/>
      <c r="J564" s="2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1:20" ht="13.2" x14ac:dyDescent="0.25">
      <c r="A565" s="18"/>
      <c r="B565" s="5"/>
      <c r="C565" s="3"/>
      <c r="D565" s="2"/>
      <c r="E565" s="2"/>
      <c r="F565" s="3"/>
      <c r="G565" s="2"/>
      <c r="H565" s="2"/>
      <c r="I565" s="3"/>
      <c r="J565" s="2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1:20" ht="13.2" x14ac:dyDescent="0.25">
      <c r="A566" s="18"/>
      <c r="B566" s="5"/>
      <c r="C566" s="3"/>
      <c r="D566" s="2"/>
      <c r="E566" s="2"/>
      <c r="F566" s="3"/>
      <c r="G566" s="2"/>
      <c r="H566" s="2"/>
      <c r="I566" s="3"/>
      <c r="J566" s="2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1:20" ht="13.2" x14ac:dyDescent="0.25">
      <c r="A567" s="18"/>
      <c r="B567" s="5"/>
      <c r="C567" s="3"/>
      <c r="D567" s="2"/>
      <c r="E567" s="2"/>
      <c r="F567" s="3"/>
      <c r="G567" s="2"/>
      <c r="H567" s="2"/>
      <c r="I567" s="3"/>
      <c r="J567" s="2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1:20" ht="13.2" x14ac:dyDescent="0.25">
      <c r="A568" s="18"/>
      <c r="B568" s="5"/>
      <c r="C568" s="3"/>
      <c r="D568" s="2"/>
      <c r="E568" s="2"/>
      <c r="F568" s="3"/>
      <c r="G568" s="2"/>
      <c r="H568" s="2"/>
      <c r="I568" s="3"/>
      <c r="J568" s="2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1:20" ht="13.2" x14ac:dyDescent="0.25">
      <c r="A569" s="18"/>
      <c r="B569" s="5"/>
      <c r="C569" s="3"/>
      <c r="D569" s="2"/>
      <c r="E569" s="2"/>
      <c r="F569" s="3"/>
      <c r="G569" s="2"/>
      <c r="H569" s="2"/>
      <c r="I569" s="3"/>
      <c r="J569" s="2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1:20" ht="13.2" x14ac:dyDescent="0.25">
      <c r="A570" s="18"/>
      <c r="B570" s="5"/>
      <c r="C570" s="3"/>
      <c r="D570" s="2"/>
      <c r="E570" s="2"/>
      <c r="F570" s="3"/>
      <c r="G570" s="2"/>
      <c r="H570" s="2"/>
      <c r="I570" s="3"/>
      <c r="J570" s="2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1:20" ht="13.2" x14ac:dyDescent="0.25">
      <c r="A571" s="18"/>
      <c r="B571" s="5"/>
      <c r="C571" s="3"/>
      <c r="D571" s="2"/>
      <c r="E571" s="2"/>
      <c r="F571" s="3"/>
      <c r="G571" s="2"/>
      <c r="H571" s="2"/>
      <c r="I571" s="3"/>
      <c r="J571" s="2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1:20" ht="13.2" x14ac:dyDescent="0.25">
      <c r="A572" s="18"/>
      <c r="B572" s="5"/>
      <c r="C572" s="3"/>
      <c r="D572" s="2"/>
      <c r="E572" s="2"/>
      <c r="F572" s="3"/>
      <c r="G572" s="2"/>
      <c r="H572" s="2"/>
      <c r="I572" s="3"/>
      <c r="J572" s="2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1:20" ht="13.2" x14ac:dyDescent="0.25">
      <c r="A573" s="18"/>
      <c r="B573" s="5"/>
      <c r="C573" s="3"/>
      <c r="D573" s="2"/>
      <c r="E573" s="2"/>
      <c r="F573" s="3"/>
      <c r="G573" s="2"/>
      <c r="H573" s="2"/>
      <c r="I573" s="3"/>
      <c r="J573" s="2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1:20" ht="13.2" x14ac:dyDescent="0.25">
      <c r="A574" s="18"/>
      <c r="B574" s="5"/>
      <c r="C574" s="3"/>
      <c r="D574" s="2"/>
      <c r="E574" s="2"/>
      <c r="F574" s="3"/>
      <c r="G574" s="2"/>
      <c r="H574" s="2"/>
      <c r="I574" s="3"/>
      <c r="J574" s="2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1:20" ht="13.2" x14ac:dyDescent="0.25">
      <c r="A575" s="18"/>
      <c r="B575" s="5"/>
      <c r="C575" s="3"/>
      <c r="D575" s="2"/>
      <c r="E575" s="2"/>
      <c r="F575" s="3"/>
      <c r="G575" s="2"/>
      <c r="H575" s="2"/>
      <c r="I575" s="3"/>
      <c r="J575" s="2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1:20" ht="13.2" x14ac:dyDescent="0.25">
      <c r="A576" s="18"/>
      <c r="B576" s="5"/>
      <c r="C576" s="3"/>
      <c r="D576" s="2"/>
      <c r="E576" s="2"/>
      <c r="F576" s="3"/>
      <c r="G576" s="2"/>
      <c r="H576" s="2"/>
      <c r="I576" s="3"/>
      <c r="J576" s="2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1:20" ht="13.2" x14ac:dyDescent="0.25">
      <c r="A577" s="18"/>
      <c r="B577" s="5"/>
      <c r="C577" s="3"/>
      <c r="D577" s="2"/>
      <c r="E577" s="2"/>
      <c r="F577" s="3"/>
      <c r="G577" s="2"/>
      <c r="H577" s="2"/>
      <c r="I577" s="3"/>
      <c r="J577" s="2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1:20" ht="13.2" x14ac:dyDescent="0.25">
      <c r="A578" s="18"/>
      <c r="B578" s="5"/>
      <c r="C578" s="3"/>
      <c r="D578" s="2"/>
      <c r="E578" s="2"/>
      <c r="F578" s="3"/>
      <c r="G578" s="2"/>
      <c r="H578" s="2"/>
      <c r="I578" s="3"/>
      <c r="J578" s="2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1:20" ht="13.2" x14ac:dyDescent="0.25">
      <c r="A579" s="18"/>
      <c r="B579" s="5"/>
      <c r="C579" s="3"/>
      <c r="D579" s="2"/>
      <c r="E579" s="2"/>
      <c r="F579" s="3"/>
      <c r="G579" s="2"/>
      <c r="H579" s="2"/>
      <c r="I579" s="3"/>
      <c r="J579" s="2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1:20" ht="13.2" x14ac:dyDescent="0.25">
      <c r="A580" s="18"/>
      <c r="B580" s="5"/>
      <c r="C580" s="3"/>
      <c r="D580" s="2"/>
      <c r="E580" s="2"/>
      <c r="F580" s="3"/>
      <c r="G580" s="2"/>
      <c r="H580" s="2"/>
      <c r="I580" s="3"/>
      <c r="J580" s="2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1:20" ht="13.2" x14ac:dyDescent="0.25">
      <c r="A581" s="18"/>
      <c r="B581" s="5"/>
      <c r="C581" s="3"/>
      <c r="D581" s="2"/>
      <c r="E581" s="2"/>
      <c r="F581" s="3"/>
      <c r="G581" s="2"/>
      <c r="H581" s="2"/>
      <c r="I581" s="3"/>
      <c r="J581" s="2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1:20" ht="13.2" x14ac:dyDescent="0.25">
      <c r="A582" s="18"/>
      <c r="B582" s="5"/>
      <c r="C582" s="3"/>
      <c r="D582" s="2"/>
      <c r="E582" s="2"/>
      <c r="F582" s="3"/>
      <c r="G582" s="2"/>
      <c r="H582" s="2"/>
      <c r="I582" s="3"/>
      <c r="J582" s="2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1:20" ht="13.2" x14ac:dyDescent="0.25">
      <c r="A583" s="18"/>
      <c r="B583" s="5"/>
      <c r="C583" s="3"/>
      <c r="D583" s="2"/>
      <c r="E583" s="2"/>
      <c r="F583" s="3"/>
      <c r="G583" s="2"/>
      <c r="H583" s="2"/>
      <c r="I583" s="3"/>
      <c r="J583" s="2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1:20" ht="13.2" x14ac:dyDescent="0.25">
      <c r="A584" s="18"/>
      <c r="B584" s="5"/>
      <c r="C584" s="3"/>
      <c r="D584" s="2"/>
      <c r="E584" s="2"/>
      <c r="F584" s="3"/>
      <c r="G584" s="2"/>
      <c r="H584" s="2"/>
      <c r="I584" s="3"/>
      <c r="J584" s="2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1:20" ht="13.2" x14ac:dyDescent="0.25">
      <c r="A585" s="18"/>
      <c r="B585" s="5"/>
      <c r="C585" s="3"/>
      <c r="D585" s="2"/>
      <c r="E585" s="2"/>
      <c r="F585" s="3"/>
      <c r="G585" s="2"/>
      <c r="H585" s="2"/>
      <c r="I585" s="3"/>
      <c r="J585" s="2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1:20" ht="13.2" x14ac:dyDescent="0.25">
      <c r="A586" s="18"/>
      <c r="B586" s="5"/>
      <c r="C586" s="3"/>
      <c r="D586" s="2"/>
      <c r="E586" s="2"/>
      <c r="F586" s="3"/>
      <c r="G586" s="2"/>
      <c r="H586" s="2"/>
      <c r="I586" s="3"/>
      <c r="J586" s="2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1:20" ht="13.2" x14ac:dyDescent="0.25">
      <c r="A587" s="18"/>
      <c r="B587" s="5"/>
      <c r="C587" s="3"/>
      <c r="D587" s="2"/>
      <c r="E587" s="2"/>
      <c r="F587" s="3"/>
      <c r="G587" s="2"/>
      <c r="H587" s="2"/>
      <c r="I587" s="3"/>
      <c r="J587" s="2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1:20" ht="13.2" x14ac:dyDescent="0.25">
      <c r="A588" s="18"/>
      <c r="B588" s="5"/>
      <c r="C588" s="3"/>
      <c r="D588" s="2"/>
      <c r="E588" s="2"/>
      <c r="F588" s="3"/>
      <c r="G588" s="2"/>
      <c r="H588" s="2"/>
      <c r="I588" s="3"/>
      <c r="J588" s="2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1:20" ht="13.2" x14ac:dyDescent="0.25">
      <c r="A589" s="18"/>
      <c r="B589" s="5"/>
      <c r="C589" s="3"/>
      <c r="D589" s="2"/>
      <c r="E589" s="2"/>
      <c r="F589" s="3"/>
      <c r="G589" s="2"/>
      <c r="H589" s="2"/>
      <c r="I589" s="3"/>
      <c r="J589" s="2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1:20" ht="13.2" x14ac:dyDescent="0.25">
      <c r="A590" s="18"/>
      <c r="B590" s="5"/>
      <c r="C590" s="3"/>
      <c r="D590" s="2"/>
      <c r="E590" s="2"/>
      <c r="F590" s="3"/>
      <c r="G590" s="2"/>
      <c r="H590" s="2"/>
      <c r="I590" s="3"/>
      <c r="J590" s="2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1:20" ht="13.2" x14ac:dyDescent="0.25">
      <c r="A591" s="18"/>
      <c r="B591" s="5"/>
      <c r="C591" s="3"/>
      <c r="D591" s="2"/>
      <c r="E591" s="2"/>
      <c r="F591" s="3"/>
      <c r="G591" s="2"/>
      <c r="H591" s="2"/>
      <c r="I591" s="3"/>
      <c r="J591" s="2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1:20" ht="13.2" x14ac:dyDescent="0.25">
      <c r="A592" s="18"/>
      <c r="B592" s="5"/>
      <c r="C592" s="3"/>
      <c r="D592" s="2"/>
      <c r="E592" s="2"/>
      <c r="F592" s="3"/>
      <c r="G592" s="2"/>
      <c r="H592" s="2"/>
      <c r="I592" s="3"/>
      <c r="J592" s="2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1:20" ht="13.2" x14ac:dyDescent="0.25">
      <c r="A593" s="18"/>
      <c r="B593" s="5"/>
      <c r="C593" s="3"/>
      <c r="D593" s="2"/>
      <c r="E593" s="2"/>
      <c r="F593" s="3"/>
      <c r="G593" s="2"/>
      <c r="H593" s="2"/>
      <c r="I593" s="3"/>
      <c r="J593" s="2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1:20" ht="13.2" x14ac:dyDescent="0.25">
      <c r="A594" s="18"/>
      <c r="B594" s="5"/>
      <c r="C594" s="3"/>
      <c r="D594" s="2"/>
      <c r="E594" s="2"/>
      <c r="F594" s="3"/>
      <c r="G594" s="2"/>
      <c r="H594" s="2"/>
      <c r="I594" s="3"/>
      <c r="J594" s="2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1:20" ht="13.2" x14ac:dyDescent="0.25">
      <c r="A595" s="18"/>
      <c r="B595" s="5"/>
      <c r="C595" s="3"/>
      <c r="D595" s="2"/>
      <c r="E595" s="2"/>
      <c r="F595" s="3"/>
      <c r="G595" s="2"/>
      <c r="H595" s="2"/>
      <c r="I595" s="3"/>
      <c r="J595" s="2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1:20" ht="13.2" x14ac:dyDescent="0.25">
      <c r="A596" s="18"/>
      <c r="B596" s="5"/>
      <c r="C596" s="3"/>
      <c r="D596" s="2"/>
      <c r="E596" s="2"/>
      <c r="F596" s="3"/>
      <c r="G596" s="2"/>
      <c r="H596" s="2"/>
      <c r="I596" s="3"/>
      <c r="J596" s="2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1:20" ht="13.2" x14ac:dyDescent="0.25">
      <c r="A597" s="18"/>
      <c r="B597" s="5"/>
      <c r="C597" s="3"/>
      <c r="D597" s="2"/>
      <c r="E597" s="2"/>
      <c r="F597" s="3"/>
      <c r="G597" s="2"/>
      <c r="H597" s="2"/>
      <c r="I597" s="3"/>
      <c r="J597" s="2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1:20" ht="13.2" x14ac:dyDescent="0.25">
      <c r="A598" s="18"/>
      <c r="B598" s="5"/>
      <c r="C598" s="3"/>
      <c r="D598" s="2"/>
      <c r="E598" s="2"/>
      <c r="F598" s="3"/>
      <c r="G598" s="2"/>
      <c r="H598" s="2"/>
      <c r="I598" s="3"/>
      <c r="J598" s="2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1:20" ht="13.2" x14ac:dyDescent="0.25">
      <c r="A599" s="18"/>
      <c r="B599" s="5"/>
      <c r="C599" s="3"/>
      <c r="D599" s="2"/>
      <c r="E599" s="2"/>
      <c r="F599" s="3"/>
      <c r="G599" s="2"/>
      <c r="H599" s="2"/>
      <c r="I599" s="3"/>
      <c r="J599" s="2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1:20" ht="13.2" x14ac:dyDescent="0.25">
      <c r="A600" s="18"/>
      <c r="B600" s="5"/>
      <c r="C600" s="3"/>
      <c r="D600" s="2"/>
      <c r="E600" s="2"/>
      <c r="F600" s="3"/>
      <c r="G600" s="2"/>
      <c r="H600" s="2"/>
      <c r="I600" s="3"/>
      <c r="J600" s="2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1:20" ht="13.2" x14ac:dyDescent="0.25">
      <c r="A601" s="18"/>
      <c r="B601" s="5"/>
      <c r="C601" s="3"/>
      <c r="D601" s="2"/>
      <c r="E601" s="2"/>
      <c r="F601" s="3"/>
      <c r="G601" s="2"/>
      <c r="H601" s="2"/>
      <c r="I601" s="3"/>
      <c r="J601" s="2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1:20" ht="13.2" x14ac:dyDescent="0.25">
      <c r="A602" s="18"/>
      <c r="B602" s="5"/>
      <c r="C602" s="3"/>
      <c r="D602" s="2"/>
      <c r="E602" s="2"/>
      <c r="F602" s="3"/>
      <c r="G602" s="2"/>
      <c r="H602" s="2"/>
      <c r="I602" s="3"/>
      <c r="J602" s="2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1:20" ht="13.2" x14ac:dyDescent="0.25">
      <c r="A603" s="18"/>
      <c r="B603" s="5"/>
      <c r="C603" s="3"/>
      <c r="D603" s="2"/>
      <c r="E603" s="2"/>
      <c r="F603" s="3"/>
      <c r="G603" s="2"/>
      <c r="H603" s="2"/>
      <c r="I603" s="3"/>
      <c r="J603" s="2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1:20" ht="13.2" x14ac:dyDescent="0.25">
      <c r="A604" s="18"/>
      <c r="B604" s="5"/>
      <c r="C604" s="3"/>
      <c r="D604" s="2"/>
      <c r="E604" s="2"/>
      <c r="F604" s="3"/>
      <c r="G604" s="2"/>
      <c r="H604" s="2"/>
      <c r="I604" s="3"/>
      <c r="J604" s="2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1:20" ht="13.2" x14ac:dyDescent="0.25">
      <c r="A605" s="18"/>
      <c r="B605" s="5"/>
      <c r="C605" s="3"/>
      <c r="D605" s="2"/>
      <c r="E605" s="2"/>
      <c r="F605" s="3"/>
      <c r="G605" s="2"/>
      <c r="H605" s="2"/>
      <c r="I605" s="3"/>
      <c r="J605" s="2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1:20" ht="13.2" x14ac:dyDescent="0.25">
      <c r="A606" s="18"/>
      <c r="B606" s="5"/>
      <c r="C606" s="3"/>
      <c r="D606" s="2"/>
      <c r="E606" s="2"/>
      <c r="F606" s="3"/>
      <c r="G606" s="2"/>
      <c r="H606" s="2"/>
      <c r="I606" s="3"/>
      <c r="J606" s="2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1:20" ht="13.2" x14ac:dyDescent="0.25">
      <c r="A607" s="18"/>
      <c r="B607" s="5"/>
      <c r="C607" s="3"/>
      <c r="D607" s="2"/>
      <c r="E607" s="2"/>
      <c r="F607" s="3"/>
      <c r="G607" s="2"/>
      <c r="H607" s="2"/>
      <c r="I607" s="3"/>
      <c r="J607" s="2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1:20" ht="13.2" x14ac:dyDescent="0.25">
      <c r="A608" s="18"/>
      <c r="B608" s="5"/>
      <c r="C608" s="3"/>
      <c r="D608" s="2"/>
      <c r="E608" s="2"/>
      <c r="F608" s="3"/>
      <c r="G608" s="2"/>
      <c r="H608" s="2"/>
      <c r="I608" s="3"/>
      <c r="J608" s="2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1:20" ht="13.2" x14ac:dyDescent="0.25">
      <c r="A609" s="18"/>
      <c r="B609" s="5"/>
      <c r="C609" s="3"/>
      <c r="D609" s="2"/>
      <c r="E609" s="2"/>
      <c r="F609" s="3"/>
      <c r="G609" s="2"/>
      <c r="H609" s="2"/>
      <c r="I609" s="3"/>
      <c r="J609" s="2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1:20" ht="13.2" x14ac:dyDescent="0.25">
      <c r="A610" s="18"/>
      <c r="B610" s="5"/>
      <c r="C610" s="3"/>
      <c r="D610" s="2"/>
      <c r="E610" s="2"/>
      <c r="F610" s="3"/>
      <c r="G610" s="2"/>
      <c r="H610" s="2"/>
      <c r="I610" s="3"/>
      <c r="J610" s="2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1:20" ht="13.2" x14ac:dyDescent="0.25">
      <c r="A611" s="18"/>
      <c r="B611" s="5"/>
      <c r="C611" s="3"/>
      <c r="D611" s="2"/>
      <c r="E611" s="2"/>
      <c r="F611" s="3"/>
      <c r="G611" s="2"/>
      <c r="H611" s="2"/>
      <c r="I611" s="3"/>
      <c r="J611" s="2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1:20" ht="13.2" x14ac:dyDescent="0.25">
      <c r="A612" s="18"/>
      <c r="B612" s="5"/>
      <c r="C612" s="3"/>
      <c r="D612" s="2"/>
      <c r="E612" s="2"/>
      <c r="F612" s="3"/>
      <c r="G612" s="2"/>
      <c r="H612" s="2"/>
      <c r="I612" s="3"/>
      <c r="J612" s="2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1:20" ht="13.2" x14ac:dyDescent="0.25">
      <c r="A613" s="18"/>
      <c r="B613" s="5"/>
      <c r="C613" s="3"/>
      <c r="D613" s="2"/>
      <c r="E613" s="2"/>
      <c r="F613" s="3"/>
      <c r="G613" s="2"/>
      <c r="H613" s="2"/>
      <c r="I613" s="3"/>
      <c r="J613" s="2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1:20" ht="13.2" x14ac:dyDescent="0.25">
      <c r="A614" s="18"/>
      <c r="B614" s="5"/>
      <c r="C614" s="3"/>
      <c r="D614" s="2"/>
      <c r="E614" s="2"/>
      <c r="F614" s="3"/>
      <c r="G614" s="2"/>
      <c r="H614" s="2"/>
      <c r="I614" s="3"/>
      <c r="J614" s="2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1:20" ht="13.2" x14ac:dyDescent="0.25">
      <c r="A615" s="18"/>
      <c r="B615" s="5"/>
      <c r="C615" s="3"/>
      <c r="D615" s="2"/>
      <c r="E615" s="2"/>
      <c r="F615" s="3"/>
      <c r="G615" s="2"/>
      <c r="H615" s="2"/>
      <c r="I615" s="3"/>
      <c r="J615" s="2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1:20" ht="13.2" x14ac:dyDescent="0.25">
      <c r="A616" s="18"/>
      <c r="B616" s="5"/>
      <c r="C616" s="3"/>
      <c r="D616" s="2"/>
      <c r="E616" s="2"/>
      <c r="F616" s="3"/>
      <c r="G616" s="2"/>
      <c r="H616" s="2"/>
      <c r="I616" s="3"/>
      <c r="J616" s="2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1:20" ht="13.2" x14ac:dyDescent="0.25">
      <c r="A617" s="18"/>
      <c r="B617" s="5"/>
      <c r="C617" s="3"/>
      <c r="D617" s="2"/>
      <c r="E617" s="2"/>
      <c r="F617" s="3"/>
      <c r="G617" s="2"/>
      <c r="H617" s="2"/>
      <c r="I617" s="3"/>
      <c r="J617" s="2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1:20" ht="13.2" x14ac:dyDescent="0.25">
      <c r="A618" s="18"/>
      <c r="B618" s="5"/>
      <c r="C618" s="3"/>
      <c r="D618" s="2"/>
      <c r="E618" s="2"/>
      <c r="F618" s="3"/>
      <c r="G618" s="2"/>
      <c r="H618" s="2"/>
      <c r="I618" s="3"/>
      <c r="J618" s="2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1:20" ht="13.2" x14ac:dyDescent="0.25">
      <c r="A619" s="18"/>
      <c r="B619" s="5"/>
      <c r="C619" s="3"/>
      <c r="D619" s="2"/>
      <c r="E619" s="2"/>
      <c r="F619" s="3"/>
      <c r="G619" s="2"/>
      <c r="H619" s="2"/>
      <c r="I619" s="3"/>
      <c r="J619" s="2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1:20" ht="13.2" x14ac:dyDescent="0.25">
      <c r="A620" s="18"/>
      <c r="B620" s="5"/>
      <c r="C620" s="3"/>
      <c r="D620" s="2"/>
      <c r="E620" s="2"/>
      <c r="F620" s="3"/>
      <c r="G620" s="2"/>
      <c r="H620" s="2"/>
      <c r="I620" s="3"/>
      <c r="J620" s="2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1:20" ht="13.2" x14ac:dyDescent="0.25">
      <c r="A621" s="18"/>
      <c r="B621" s="5"/>
      <c r="C621" s="3"/>
      <c r="D621" s="2"/>
      <c r="E621" s="2"/>
      <c r="F621" s="3"/>
      <c r="G621" s="2"/>
      <c r="H621" s="2"/>
      <c r="I621" s="3"/>
      <c r="J621" s="2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1:20" ht="13.2" x14ac:dyDescent="0.25">
      <c r="A622" s="18"/>
      <c r="B622" s="5"/>
      <c r="C622" s="3"/>
      <c r="D622" s="2"/>
      <c r="E622" s="2"/>
      <c r="F622" s="3"/>
      <c r="G622" s="2"/>
      <c r="H622" s="2"/>
      <c r="I622" s="3"/>
      <c r="J622" s="2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1:20" ht="13.2" x14ac:dyDescent="0.25">
      <c r="A623" s="18"/>
      <c r="B623" s="5"/>
      <c r="C623" s="3"/>
      <c r="D623" s="2"/>
      <c r="E623" s="2"/>
      <c r="F623" s="3"/>
      <c r="G623" s="2"/>
      <c r="H623" s="2"/>
      <c r="I623" s="3"/>
      <c r="J623" s="2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1:20" ht="13.2" x14ac:dyDescent="0.25">
      <c r="A624" s="18"/>
      <c r="B624" s="5"/>
      <c r="C624" s="3"/>
      <c r="D624" s="2"/>
      <c r="E624" s="2"/>
      <c r="F624" s="3"/>
      <c r="G624" s="2"/>
      <c r="H624" s="2"/>
      <c r="I624" s="3"/>
      <c r="J624" s="2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1:20" ht="13.2" x14ac:dyDescent="0.25">
      <c r="A625" s="18"/>
      <c r="B625" s="5"/>
      <c r="C625" s="3"/>
      <c r="D625" s="2"/>
      <c r="E625" s="2"/>
      <c r="F625" s="3"/>
      <c r="G625" s="2"/>
      <c r="H625" s="2"/>
      <c r="I625" s="3"/>
      <c r="J625" s="2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1:20" ht="13.2" x14ac:dyDescent="0.25">
      <c r="A626" s="18"/>
      <c r="B626" s="5"/>
      <c r="C626" s="3"/>
      <c r="D626" s="2"/>
      <c r="E626" s="2"/>
      <c r="F626" s="3"/>
      <c r="G626" s="2"/>
      <c r="H626" s="2"/>
      <c r="I626" s="3"/>
      <c r="J626" s="2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1:20" ht="13.2" x14ac:dyDescent="0.25">
      <c r="A627" s="18"/>
      <c r="B627" s="5"/>
      <c r="C627" s="3"/>
      <c r="D627" s="2"/>
      <c r="E627" s="2"/>
      <c r="F627" s="3"/>
      <c r="G627" s="2"/>
      <c r="H627" s="2"/>
      <c r="I627" s="3"/>
      <c r="J627" s="2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1:20" ht="13.2" x14ac:dyDescent="0.25">
      <c r="A628" s="18"/>
      <c r="B628" s="5"/>
      <c r="C628" s="3"/>
      <c r="D628" s="2"/>
      <c r="E628" s="2"/>
      <c r="F628" s="3"/>
      <c r="G628" s="2"/>
      <c r="H628" s="2"/>
      <c r="I628" s="3"/>
      <c r="J628" s="2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1:20" ht="13.2" x14ac:dyDescent="0.25">
      <c r="A629" s="18"/>
      <c r="B629" s="5"/>
      <c r="C629" s="3"/>
      <c r="D629" s="2"/>
      <c r="E629" s="2"/>
      <c r="F629" s="3"/>
      <c r="G629" s="2"/>
      <c r="H629" s="2"/>
      <c r="I629" s="3"/>
      <c r="J629" s="2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1:20" ht="13.2" x14ac:dyDescent="0.25">
      <c r="A630" s="18"/>
      <c r="B630" s="5"/>
      <c r="C630" s="3"/>
      <c r="D630" s="2"/>
      <c r="E630" s="2"/>
      <c r="F630" s="3"/>
      <c r="G630" s="2"/>
      <c r="H630" s="2"/>
      <c r="I630" s="3"/>
      <c r="J630" s="2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1:20" ht="13.2" x14ac:dyDescent="0.25">
      <c r="A631" s="18"/>
      <c r="B631" s="5"/>
      <c r="C631" s="3"/>
      <c r="D631" s="2"/>
      <c r="E631" s="2"/>
      <c r="F631" s="3"/>
      <c r="G631" s="2"/>
      <c r="H631" s="2"/>
      <c r="I631" s="3"/>
      <c r="J631" s="2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1:20" ht="13.2" x14ac:dyDescent="0.25">
      <c r="A632" s="18"/>
      <c r="B632" s="5"/>
      <c r="C632" s="3"/>
      <c r="D632" s="2"/>
      <c r="E632" s="2"/>
      <c r="F632" s="3"/>
      <c r="G632" s="2"/>
      <c r="H632" s="2"/>
      <c r="I632" s="3"/>
      <c r="J632" s="2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1:20" ht="13.2" x14ac:dyDescent="0.25">
      <c r="A633" s="18"/>
      <c r="B633" s="5"/>
      <c r="C633" s="3"/>
      <c r="D633" s="2"/>
      <c r="E633" s="2"/>
      <c r="F633" s="3"/>
      <c r="G633" s="2"/>
      <c r="H633" s="2"/>
      <c r="I633" s="3"/>
      <c r="J633" s="2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1:20" ht="13.2" x14ac:dyDescent="0.25">
      <c r="A634" s="18"/>
      <c r="B634" s="5"/>
      <c r="C634" s="3"/>
      <c r="D634" s="2"/>
      <c r="E634" s="2"/>
      <c r="F634" s="3"/>
      <c r="G634" s="2"/>
      <c r="H634" s="2"/>
      <c r="I634" s="3"/>
      <c r="J634" s="2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1:20" ht="13.2" x14ac:dyDescent="0.25">
      <c r="A635" s="18"/>
      <c r="B635" s="5"/>
      <c r="C635" s="3"/>
      <c r="D635" s="2"/>
      <c r="E635" s="2"/>
      <c r="F635" s="3"/>
      <c r="G635" s="2"/>
      <c r="H635" s="2"/>
      <c r="I635" s="3"/>
      <c r="J635" s="2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1:20" ht="13.2" x14ac:dyDescent="0.25">
      <c r="A636" s="18"/>
      <c r="B636" s="5"/>
      <c r="C636" s="3"/>
      <c r="D636" s="2"/>
      <c r="E636" s="2"/>
      <c r="F636" s="3"/>
      <c r="G636" s="2"/>
      <c r="H636" s="2"/>
      <c r="I636" s="3"/>
      <c r="J636" s="2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1:20" ht="13.2" x14ac:dyDescent="0.25">
      <c r="A637" s="18"/>
      <c r="B637" s="5"/>
      <c r="C637" s="3"/>
      <c r="D637" s="2"/>
      <c r="E637" s="2"/>
      <c r="F637" s="3"/>
      <c r="G637" s="2"/>
      <c r="H637" s="2"/>
      <c r="I637" s="3"/>
      <c r="J637" s="2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1:20" ht="13.2" x14ac:dyDescent="0.25">
      <c r="A638" s="18"/>
      <c r="B638" s="5"/>
      <c r="C638" s="3"/>
      <c r="D638" s="2"/>
      <c r="E638" s="2"/>
      <c r="F638" s="3"/>
      <c r="G638" s="2"/>
      <c r="H638" s="2"/>
      <c r="I638" s="3"/>
      <c r="J638" s="2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1:20" ht="13.2" x14ac:dyDescent="0.25">
      <c r="A639" s="18"/>
      <c r="B639" s="5"/>
      <c r="C639" s="3"/>
      <c r="D639" s="2"/>
      <c r="E639" s="2"/>
      <c r="F639" s="3"/>
      <c r="G639" s="2"/>
      <c r="H639" s="2"/>
      <c r="I639" s="3"/>
      <c r="J639" s="2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1:20" ht="13.2" x14ac:dyDescent="0.25">
      <c r="A640" s="18"/>
      <c r="B640" s="5"/>
      <c r="C640" s="3"/>
      <c r="D640" s="2"/>
      <c r="E640" s="2"/>
      <c r="F640" s="3"/>
      <c r="G640" s="2"/>
      <c r="H640" s="2"/>
      <c r="I640" s="3"/>
      <c r="J640" s="2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1:20" ht="13.2" x14ac:dyDescent="0.25">
      <c r="A641" s="18"/>
      <c r="B641" s="5"/>
      <c r="C641" s="3"/>
      <c r="D641" s="2"/>
      <c r="E641" s="2"/>
      <c r="F641" s="3"/>
      <c r="G641" s="2"/>
      <c r="H641" s="2"/>
      <c r="I641" s="3"/>
      <c r="J641" s="2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1:20" ht="13.2" x14ac:dyDescent="0.25">
      <c r="A642" s="18"/>
      <c r="B642" s="5"/>
      <c r="C642" s="3"/>
      <c r="D642" s="2"/>
      <c r="E642" s="2"/>
      <c r="F642" s="3"/>
      <c r="G642" s="2"/>
      <c r="H642" s="2"/>
      <c r="I642" s="3"/>
      <c r="J642" s="2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1:20" ht="13.2" x14ac:dyDescent="0.25">
      <c r="A643" s="18"/>
      <c r="B643" s="5"/>
      <c r="C643" s="3"/>
      <c r="D643" s="2"/>
      <c r="E643" s="2"/>
      <c r="F643" s="3"/>
      <c r="G643" s="2"/>
      <c r="H643" s="2"/>
      <c r="I643" s="3"/>
      <c r="J643" s="2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1:20" ht="13.2" x14ac:dyDescent="0.25">
      <c r="A644" s="18"/>
      <c r="B644" s="5"/>
      <c r="C644" s="3"/>
      <c r="D644" s="2"/>
      <c r="E644" s="2"/>
      <c r="F644" s="3"/>
      <c r="G644" s="2"/>
      <c r="H644" s="2"/>
      <c r="I644" s="3"/>
      <c r="J644" s="2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1:20" ht="13.2" x14ac:dyDescent="0.25">
      <c r="A645" s="18"/>
      <c r="B645" s="5"/>
      <c r="C645" s="3"/>
      <c r="D645" s="2"/>
      <c r="E645" s="2"/>
      <c r="F645" s="3"/>
      <c r="G645" s="2"/>
      <c r="H645" s="2"/>
      <c r="I645" s="3"/>
      <c r="J645" s="2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1:20" ht="13.2" x14ac:dyDescent="0.25">
      <c r="A646" s="18"/>
      <c r="B646" s="5"/>
      <c r="C646" s="3"/>
      <c r="D646" s="2"/>
      <c r="E646" s="2"/>
      <c r="F646" s="3"/>
      <c r="G646" s="2"/>
      <c r="H646" s="2"/>
      <c r="I646" s="3"/>
      <c r="J646" s="2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1:20" ht="13.2" x14ac:dyDescent="0.25">
      <c r="A647" s="18"/>
      <c r="B647" s="5"/>
      <c r="C647" s="3"/>
      <c r="D647" s="2"/>
      <c r="E647" s="2"/>
      <c r="F647" s="3"/>
      <c r="G647" s="2"/>
      <c r="H647" s="2"/>
      <c r="I647" s="3"/>
      <c r="J647" s="2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1:20" ht="13.2" x14ac:dyDescent="0.25">
      <c r="A648" s="18"/>
      <c r="B648" s="5"/>
      <c r="C648" s="3"/>
      <c r="D648" s="2"/>
      <c r="E648" s="2"/>
      <c r="F648" s="3"/>
      <c r="G648" s="2"/>
      <c r="H648" s="2"/>
      <c r="I648" s="3"/>
      <c r="J648" s="2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1:20" ht="13.2" x14ac:dyDescent="0.25">
      <c r="A649" s="18"/>
      <c r="B649" s="5"/>
      <c r="C649" s="3"/>
      <c r="D649" s="2"/>
      <c r="E649" s="2"/>
      <c r="F649" s="3"/>
      <c r="G649" s="2"/>
      <c r="H649" s="2"/>
      <c r="I649" s="3"/>
      <c r="J649" s="2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1:20" ht="13.2" x14ac:dyDescent="0.25">
      <c r="A650" s="18"/>
      <c r="B650" s="5"/>
      <c r="C650" s="3"/>
      <c r="D650" s="2"/>
      <c r="E650" s="2"/>
      <c r="F650" s="3"/>
      <c r="G650" s="2"/>
      <c r="H650" s="2"/>
      <c r="I650" s="3"/>
      <c r="J650" s="2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1:20" ht="13.2" x14ac:dyDescent="0.25">
      <c r="A651" s="18"/>
      <c r="B651" s="5"/>
      <c r="C651" s="3"/>
      <c r="D651" s="2"/>
      <c r="E651" s="2"/>
      <c r="F651" s="3"/>
      <c r="G651" s="2"/>
      <c r="H651" s="2"/>
      <c r="I651" s="3"/>
      <c r="J651" s="2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1:20" ht="13.2" x14ac:dyDescent="0.25">
      <c r="A652" s="18"/>
      <c r="B652" s="5"/>
      <c r="C652" s="3"/>
      <c r="D652" s="2"/>
      <c r="E652" s="2"/>
      <c r="F652" s="3"/>
      <c r="G652" s="2"/>
      <c r="H652" s="2"/>
      <c r="I652" s="3"/>
      <c r="J652" s="2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1:20" ht="13.2" x14ac:dyDescent="0.25">
      <c r="A653" s="18"/>
      <c r="B653" s="5"/>
      <c r="C653" s="3"/>
      <c r="D653" s="2"/>
      <c r="E653" s="2"/>
      <c r="F653" s="3"/>
      <c r="G653" s="2"/>
      <c r="H653" s="2"/>
      <c r="I653" s="3"/>
      <c r="J653" s="2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1:20" ht="13.2" x14ac:dyDescent="0.25">
      <c r="A654" s="18"/>
      <c r="B654" s="5"/>
      <c r="C654" s="3"/>
      <c r="D654" s="2"/>
      <c r="E654" s="2"/>
      <c r="F654" s="3"/>
      <c r="G654" s="2"/>
      <c r="H654" s="2"/>
      <c r="I654" s="3"/>
      <c r="J654" s="2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1:20" ht="13.2" x14ac:dyDescent="0.25">
      <c r="A655" s="18"/>
      <c r="B655" s="5"/>
      <c r="C655" s="3"/>
      <c r="D655" s="2"/>
      <c r="E655" s="2"/>
      <c r="F655" s="3"/>
      <c r="G655" s="2"/>
      <c r="H655" s="2"/>
      <c r="I655" s="3"/>
      <c r="J655" s="2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1:20" ht="13.2" x14ac:dyDescent="0.25">
      <c r="A656" s="18"/>
      <c r="B656" s="5"/>
      <c r="C656" s="3"/>
      <c r="D656" s="2"/>
      <c r="E656" s="2"/>
      <c r="F656" s="3"/>
      <c r="G656" s="2"/>
      <c r="H656" s="2"/>
      <c r="I656" s="3"/>
      <c r="J656" s="2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1:20" ht="13.2" x14ac:dyDescent="0.25">
      <c r="A657" s="18"/>
      <c r="B657" s="5"/>
      <c r="C657" s="3"/>
      <c r="D657" s="2"/>
      <c r="E657" s="2"/>
      <c r="F657" s="3"/>
      <c r="G657" s="2"/>
      <c r="H657" s="2"/>
      <c r="I657" s="3"/>
      <c r="J657" s="2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1:20" ht="13.2" x14ac:dyDescent="0.25">
      <c r="A658" s="18"/>
      <c r="B658" s="5"/>
      <c r="C658" s="3"/>
      <c r="D658" s="2"/>
      <c r="E658" s="2"/>
      <c r="F658" s="3"/>
      <c r="G658" s="2"/>
      <c r="H658" s="2"/>
      <c r="I658" s="3"/>
      <c r="J658" s="2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1:20" ht="13.2" x14ac:dyDescent="0.25">
      <c r="A659" s="18"/>
      <c r="B659" s="5"/>
      <c r="C659" s="3"/>
      <c r="D659" s="2"/>
      <c r="E659" s="2"/>
      <c r="F659" s="3"/>
      <c r="G659" s="2"/>
      <c r="H659" s="2"/>
      <c r="I659" s="3"/>
      <c r="J659" s="2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1:20" ht="13.2" x14ac:dyDescent="0.25">
      <c r="A660" s="18"/>
      <c r="B660" s="5"/>
      <c r="C660" s="3"/>
      <c r="D660" s="2"/>
      <c r="E660" s="2"/>
      <c r="F660" s="3"/>
      <c r="G660" s="2"/>
      <c r="H660" s="2"/>
      <c r="I660" s="3"/>
      <c r="J660" s="2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1:20" ht="13.2" x14ac:dyDescent="0.25">
      <c r="A661" s="18"/>
      <c r="B661" s="5"/>
      <c r="C661" s="3"/>
      <c r="D661" s="2"/>
      <c r="E661" s="2"/>
      <c r="F661" s="3"/>
      <c r="G661" s="2"/>
      <c r="H661" s="2"/>
      <c r="I661" s="3"/>
      <c r="J661" s="2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1:20" ht="13.2" x14ac:dyDescent="0.25">
      <c r="A662" s="18"/>
      <c r="B662" s="5"/>
      <c r="C662" s="3"/>
      <c r="D662" s="2"/>
      <c r="E662" s="2"/>
      <c r="F662" s="3"/>
      <c r="G662" s="2"/>
      <c r="H662" s="2"/>
      <c r="I662" s="3"/>
      <c r="J662" s="2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1:20" ht="13.2" x14ac:dyDescent="0.25">
      <c r="A663" s="18"/>
      <c r="B663" s="5"/>
      <c r="C663" s="3"/>
      <c r="D663" s="2"/>
      <c r="E663" s="2"/>
      <c r="F663" s="3"/>
      <c r="G663" s="2"/>
      <c r="H663" s="2"/>
      <c r="I663" s="3"/>
      <c r="J663" s="2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1:20" ht="13.2" x14ac:dyDescent="0.25">
      <c r="A664" s="18"/>
      <c r="B664" s="5"/>
      <c r="C664" s="3"/>
      <c r="D664" s="2"/>
      <c r="E664" s="2"/>
      <c r="F664" s="3"/>
      <c r="G664" s="2"/>
      <c r="H664" s="2"/>
      <c r="I664" s="3"/>
      <c r="J664" s="2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1:20" ht="13.2" x14ac:dyDescent="0.25">
      <c r="A665" s="18"/>
      <c r="B665" s="5"/>
      <c r="C665" s="3"/>
      <c r="D665" s="2"/>
      <c r="E665" s="2"/>
      <c r="F665" s="3"/>
      <c r="G665" s="2"/>
      <c r="H665" s="2"/>
      <c r="I665" s="3"/>
      <c r="J665" s="2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1:20" ht="13.2" x14ac:dyDescent="0.25">
      <c r="A666" s="18"/>
      <c r="B666" s="5"/>
      <c r="C666" s="3"/>
      <c r="D666" s="2"/>
      <c r="E666" s="2"/>
      <c r="F666" s="3"/>
      <c r="G666" s="2"/>
      <c r="H666" s="2"/>
      <c r="I666" s="3"/>
      <c r="J666" s="2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1:20" ht="13.2" x14ac:dyDescent="0.25">
      <c r="A667" s="18"/>
      <c r="B667" s="5"/>
      <c r="C667" s="3"/>
      <c r="D667" s="2"/>
      <c r="E667" s="2"/>
      <c r="F667" s="3"/>
      <c r="G667" s="2"/>
      <c r="H667" s="2"/>
      <c r="I667" s="3"/>
      <c r="J667" s="2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1:20" ht="13.2" x14ac:dyDescent="0.25">
      <c r="A668" s="18"/>
      <c r="B668" s="5"/>
      <c r="C668" s="3"/>
      <c r="D668" s="2"/>
      <c r="E668" s="2"/>
      <c r="F668" s="3"/>
      <c r="G668" s="2"/>
      <c r="H668" s="2"/>
      <c r="I668" s="3"/>
      <c r="J668" s="2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1:20" ht="13.2" x14ac:dyDescent="0.25">
      <c r="A669" s="18"/>
      <c r="B669" s="5"/>
      <c r="C669" s="3"/>
      <c r="D669" s="2"/>
      <c r="E669" s="2"/>
      <c r="F669" s="3"/>
      <c r="G669" s="2"/>
      <c r="H669" s="2"/>
      <c r="I669" s="3"/>
      <c r="J669" s="2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1:20" ht="13.2" x14ac:dyDescent="0.25">
      <c r="A670" s="18"/>
      <c r="B670" s="5"/>
      <c r="C670" s="3"/>
      <c r="D670" s="2"/>
      <c r="E670" s="2"/>
      <c r="F670" s="3"/>
      <c r="G670" s="2"/>
      <c r="H670" s="2"/>
      <c r="I670" s="3"/>
      <c r="J670" s="2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1:20" ht="13.2" x14ac:dyDescent="0.25">
      <c r="A671" s="18"/>
      <c r="B671" s="5"/>
      <c r="C671" s="3"/>
      <c r="D671" s="2"/>
      <c r="E671" s="2"/>
      <c r="F671" s="3"/>
      <c r="G671" s="2"/>
      <c r="H671" s="2"/>
      <c r="I671" s="3"/>
      <c r="J671" s="2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1:20" ht="13.2" x14ac:dyDescent="0.25">
      <c r="A672" s="18"/>
      <c r="B672" s="5"/>
      <c r="C672" s="3"/>
      <c r="D672" s="2"/>
      <c r="E672" s="2"/>
      <c r="F672" s="3"/>
      <c r="G672" s="2"/>
      <c r="H672" s="2"/>
      <c r="I672" s="3"/>
      <c r="J672" s="2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1:20" ht="13.2" x14ac:dyDescent="0.25">
      <c r="A673" s="18"/>
      <c r="B673" s="5"/>
      <c r="C673" s="3"/>
      <c r="D673" s="2"/>
      <c r="E673" s="2"/>
      <c r="F673" s="3"/>
      <c r="G673" s="2"/>
      <c r="H673" s="2"/>
      <c r="I673" s="3"/>
      <c r="J673" s="2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1:20" ht="13.2" x14ac:dyDescent="0.25">
      <c r="A674" s="18"/>
      <c r="B674" s="5"/>
      <c r="C674" s="3"/>
      <c r="D674" s="2"/>
      <c r="E674" s="2"/>
      <c r="F674" s="3"/>
      <c r="G674" s="2"/>
      <c r="H674" s="2"/>
      <c r="I674" s="3"/>
      <c r="J674" s="2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1:20" ht="13.2" x14ac:dyDescent="0.25">
      <c r="A675" s="18"/>
      <c r="B675" s="5"/>
      <c r="C675" s="3"/>
      <c r="D675" s="2"/>
      <c r="E675" s="2"/>
      <c r="F675" s="3"/>
      <c r="G675" s="2"/>
      <c r="H675" s="2"/>
      <c r="I675" s="3"/>
      <c r="J675" s="2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1:20" ht="13.2" x14ac:dyDescent="0.25">
      <c r="A676" s="18"/>
      <c r="B676" s="5"/>
      <c r="C676" s="3"/>
      <c r="D676" s="2"/>
      <c r="E676" s="2"/>
      <c r="F676" s="3"/>
      <c r="G676" s="2"/>
      <c r="H676" s="2"/>
      <c r="I676" s="3"/>
      <c r="J676" s="2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1:20" ht="13.2" x14ac:dyDescent="0.25">
      <c r="A677" s="18"/>
      <c r="B677" s="5"/>
      <c r="C677" s="3"/>
      <c r="D677" s="2"/>
      <c r="E677" s="2"/>
      <c r="F677" s="3"/>
      <c r="G677" s="2"/>
      <c r="H677" s="2"/>
      <c r="I677" s="3"/>
      <c r="J677" s="2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1:20" ht="13.2" x14ac:dyDescent="0.25">
      <c r="A678" s="18"/>
      <c r="B678" s="5"/>
      <c r="C678" s="3"/>
      <c r="D678" s="2"/>
      <c r="E678" s="2"/>
      <c r="F678" s="3"/>
      <c r="G678" s="2"/>
      <c r="H678" s="2"/>
      <c r="I678" s="3"/>
      <c r="J678" s="2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1:20" ht="13.2" x14ac:dyDescent="0.25">
      <c r="A679" s="18"/>
      <c r="B679" s="5"/>
      <c r="C679" s="3"/>
      <c r="D679" s="2"/>
      <c r="E679" s="2"/>
      <c r="F679" s="3"/>
      <c r="G679" s="2"/>
      <c r="H679" s="2"/>
      <c r="I679" s="3"/>
      <c r="J679" s="2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1:20" ht="13.2" x14ac:dyDescent="0.25">
      <c r="A680" s="18"/>
      <c r="B680" s="5"/>
      <c r="C680" s="3"/>
      <c r="D680" s="2"/>
      <c r="E680" s="2"/>
      <c r="F680" s="3"/>
      <c r="G680" s="2"/>
      <c r="H680" s="2"/>
      <c r="I680" s="3"/>
      <c r="J680" s="2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1:20" ht="13.2" x14ac:dyDescent="0.25">
      <c r="A681" s="18"/>
      <c r="B681" s="5"/>
      <c r="C681" s="3"/>
      <c r="D681" s="2"/>
      <c r="E681" s="2"/>
      <c r="F681" s="3"/>
      <c r="G681" s="2"/>
      <c r="H681" s="2"/>
      <c r="I681" s="3"/>
      <c r="J681" s="2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1:20" ht="13.2" x14ac:dyDescent="0.25">
      <c r="A682" s="18"/>
      <c r="B682" s="5"/>
      <c r="C682" s="3"/>
      <c r="D682" s="2"/>
      <c r="E682" s="2"/>
      <c r="F682" s="3"/>
      <c r="G682" s="2"/>
      <c r="H682" s="2"/>
      <c r="I682" s="3"/>
      <c r="J682" s="2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1:20" ht="13.2" x14ac:dyDescent="0.25">
      <c r="A683" s="18"/>
      <c r="B683" s="5"/>
      <c r="C683" s="3"/>
      <c r="D683" s="2"/>
      <c r="E683" s="2"/>
      <c r="F683" s="3"/>
      <c r="G683" s="2"/>
      <c r="H683" s="2"/>
      <c r="I683" s="3"/>
      <c r="J683" s="2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1:20" ht="13.2" x14ac:dyDescent="0.25">
      <c r="A684" s="18"/>
      <c r="B684" s="5"/>
      <c r="C684" s="3"/>
      <c r="D684" s="2"/>
      <c r="E684" s="2"/>
      <c r="F684" s="3"/>
      <c r="G684" s="2"/>
      <c r="H684" s="2"/>
      <c r="I684" s="3"/>
      <c r="J684" s="2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1:20" ht="13.2" x14ac:dyDescent="0.25">
      <c r="A685" s="18"/>
      <c r="B685" s="5"/>
      <c r="C685" s="3"/>
      <c r="D685" s="2"/>
      <c r="E685" s="2"/>
      <c r="F685" s="3"/>
      <c r="G685" s="2"/>
      <c r="H685" s="2"/>
      <c r="I685" s="3"/>
      <c r="J685" s="2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1:20" ht="13.2" x14ac:dyDescent="0.25">
      <c r="A686" s="18"/>
      <c r="B686" s="5"/>
      <c r="C686" s="3"/>
      <c r="D686" s="2"/>
      <c r="E686" s="2"/>
      <c r="F686" s="3"/>
      <c r="G686" s="2"/>
      <c r="H686" s="2"/>
      <c r="I686" s="3"/>
      <c r="J686" s="2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1:20" ht="13.2" x14ac:dyDescent="0.25">
      <c r="A687" s="18"/>
      <c r="B687" s="5"/>
      <c r="C687" s="3"/>
      <c r="D687" s="2"/>
      <c r="E687" s="2"/>
      <c r="F687" s="3"/>
      <c r="G687" s="2"/>
      <c r="H687" s="2"/>
      <c r="I687" s="3"/>
      <c r="J687" s="2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1:20" ht="13.2" x14ac:dyDescent="0.25">
      <c r="A688" s="18"/>
      <c r="B688" s="5"/>
      <c r="C688" s="3"/>
      <c r="D688" s="2"/>
      <c r="E688" s="2"/>
      <c r="F688" s="3"/>
      <c r="G688" s="2"/>
      <c r="H688" s="2"/>
      <c r="I688" s="3"/>
      <c r="J688" s="2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1:20" ht="13.2" x14ac:dyDescent="0.25">
      <c r="A689" s="18"/>
      <c r="B689" s="5"/>
      <c r="C689" s="3"/>
      <c r="D689" s="2"/>
      <c r="E689" s="2"/>
      <c r="F689" s="3"/>
      <c r="G689" s="2"/>
      <c r="H689" s="2"/>
      <c r="I689" s="3"/>
      <c r="J689" s="2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1:20" ht="13.2" x14ac:dyDescent="0.25">
      <c r="A690" s="18"/>
      <c r="B690" s="5"/>
      <c r="C690" s="3"/>
      <c r="D690" s="2"/>
      <c r="E690" s="2"/>
      <c r="F690" s="3"/>
      <c r="G690" s="2"/>
      <c r="H690" s="2"/>
      <c r="I690" s="3"/>
      <c r="J690" s="2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1:20" ht="13.2" x14ac:dyDescent="0.25">
      <c r="A691" s="18"/>
      <c r="B691" s="5"/>
      <c r="C691" s="3"/>
      <c r="D691" s="2"/>
      <c r="E691" s="2"/>
      <c r="F691" s="3"/>
      <c r="G691" s="2"/>
      <c r="H691" s="2"/>
      <c r="I691" s="3"/>
      <c r="J691" s="2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1:20" ht="13.2" x14ac:dyDescent="0.25">
      <c r="A692" s="18"/>
      <c r="B692" s="5"/>
      <c r="C692" s="3"/>
      <c r="D692" s="2"/>
      <c r="E692" s="2"/>
      <c r="F692" s="3"/>
      <c r="G692" s="2"/>
      <c r="H692" s="2"/>
      <c r="I692" s="3"/>
      <c r="J692" s="2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1:20" ht="13.2" x14ac:dyDescent="0.25">
      <c r="A693" s="18"/>
      <c r="B693" s="5"/>
      <c r="C693" s="3"/>
      <c r="D693" s="2"/>
      <c r="E693" s="2"/>
      <c r="F693" s="3"/>
      <c r="G693" s="2"/>
      <c r="H693" s="2"/>
      <c r="I693" s="3"/>
      <c r="J693" s="2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1:20" ht="13.2" x14ac:dyDescent="0.25">
      <c r="A694" s="18"/>
      <c r="B694" s="5"/>
      <c r="C694" s="3"/>
      <c r="D694" s="2"/>
      <c r="E694" s="2"/>
      <c r="F694" s="3"/>
      <c r="G694" s="2"/>
      <c r="H694" s="2"/>
      <c r="I694" s="3"/>
      <c r="J694" s="2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1:20" ht="13.2" x14ac:dyDescent="0.25">
      <c r="A695" s="18"/>
      <c r="B695" s="5"/>
      <c r="C695" s="3"/>
      <c r="D695" s="2"/>
      <c r="E695" s="2"/>
      <c r="F695" s="3"/>
      <c r="G695" s="2"/>
      <c r="H695" s="2"/>
      <c r="I695" s="3"/>
      <c r="J695" s="2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1:20" ht="13.2" x14ac:dyDescent="0.25">
      <c r="A696" s="18"/>
      <c r="B696" s="5"/>
      <c r="C696" s="3"/>
      <c r="D696" s="2"/>
      <c r="E696" s="2"/>
      <c r="F696" s="3"/>
      <c r="G696" s="2"/>
      <c r="H696" s="2"/>
      <c r="I696" s="3"/>
      <c r="J696" s="2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1:20" ht="13.2" x14ac:dyDescent="0.25">
      <c r="A697" s="18"/>
      <c r="B697" s="5"/>
      <c r="C697" s="3"/>
      <c r="D697" s="2"/>
      <c r="E697" s="2"/>
      <c r="F697" s="3"/>
      <c r="G697" s="2"/>
      <c r="H697" s="2"/>
      <c r="I697" s="3"/>
      <c r="J697" s="2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1:20" ht="13.2" x14ac:dyDescent="0.25">
      <c r="A698" s="18"/>
      <c r="B698" s="5"/>
      <c r="C698" s="3"/>
      <c r="D698" s="2"/>
      <c r="E698" s="2"/>
      <c r="F698" s="3"/>
      <c r="G698" s="2"/>
      <c r="H698" s="2"/>
      <c r="I698" s="3"/>
      <c r="J698" s="2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1:20" ht="13.2" x14ac:dyDescent="0.25">
      <c r="A699" s="18"/>
      <c r="B699" s="5"/>
      <c r="C699" s="3"/>
      <c r="D699" s="2"/>
      <c r="E699" s="2"/>
      <c r="F699" s="3"/>
      <c r="G699" s="2"/>
      <c r="H699" s="2"/>
      <c r="I699" s="3"/>
      <c r="J699" s="2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1:20" ht="13.2" x14ac:dyDescent="0.25">
      <c r="A700" s="18"/>
      <c r="B700" s="5"/>
      <c r="C700" s="3"/>
      <c r="D700" s="2"/>
      <c r="E700" s="2"/>
      <c r="F700" s="3"/>
      <c r="G700" s="2"/>
      <c r="H700" s="2"/>
      <c r="I700" s="3"/>
      <c r="J700" s="2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1:20" ht="13.2" x14ac:dyDescent="0.25">
      <c r="A701" s="18"/>
      <c r="B701" s="5"/>
      <c r="C701" s="3"/>
      <c r="D701" s="2"/>
      <c r="E701" s="2"/>
      <c r="F701" s="3"/>
      <c r="G701" s="2"/>
      <c r="H701" s="2"/>
      <c r="I701" s="3"/>
      <c r="J701" s="2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1:20" ht="13.2" x14ac:dyDescent="0.25">
      <c r="A702" s="18"/>
      <c r="B702" s="5"/>
      <c r="C702" s="3"/>
      <c r="D702" s="2"/>
      <c r="E702" s="2"/>
      <c r="F702" s="3"/>
      <c r="G702" s="2"/>
      <c r="H702" s="2"/>
      <c r="I702" s="3"/>
      <c r="J702" s="2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1:20" ht="13.2" x14ac:dyDescent="0.25">
      <c r="A703" s="18"/>
      <c r="B703" s="5"/>
      <c r="C703" s="3"/>
      <c r="D703" s="2"/>
      <c r="E703" s="2"/>
      <c r="F703" s="3"/>
      <c r="G703" s="2"/>
      <c r="H703" s="2"/>
      <c r="I703" s="3"/>
      <c r="J703" s="2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1:20" ht="13.2" x14ac:dyDescent="0.25">
      <c r="A704" s="18"/>
      <c r="B704" s="5"/>
      <c r="C704" s="3"/>
      <c r="D704" s="2"/>
      <c r="E704" s="2"/>
      <c r="F704" s="3"/>
      <c r="G704" s="2"/>
      <c r="H704" s="2"/>
      <c r="I704" s="3"/>
      <c r="J704" s="2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1:20" ht="13.2" x14ac:dyDescent="0.25">
      <c r="A705" s="18"/>
      <c r="B705" s="5"/>
      <c r="C705" s="3"/>
      <c r="D705" s="2"/>
      <c r="E705" s="2"/>
      <c r="F705" s="3"/>
      <c r="G705" s="2"/>
      <c r="H705" s="2"/>
      <c r="I705" s="3"/>
      <c r="J705" s="2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1:20" ht="13.2" x14ac:dyDescent="0.25">
      <c r="A706" s="18"/>
      <c r="B706" s="5"/>
      <c r="C706" s="3"/>
      <c r="D706" s="2"/>
      <c r="E706" s="2"/>
      <c r="F706" s="3"/>
      <c r="G706" s="2"/>
      <c r="H706" s="2"/>
      <c r="I706" s="3"/>
      <c r="J706" s="2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1:20" ht="13.2" x14ac:dyDescent="0.25">
      <c r="A707" s="18"/>
      <c r="B707" s="5"/>
      <c r="C707" s="3"/>
      <c r="D707" s="2"/>
      <c r="E707" s="2"/>
      <c r="F707" s="3"/>
      <c r="G707" s="2"/>
      <c r="H707" s="2"/>
      <c r="I707" s="3"/>
      <c r="J707" s="2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1:20" ht="13.2" x14ac:dyDescent="0.25">
      <c r="A708" s="18"/>
      <c r="B708" s="5"/>
      <c r="C708" s="3"/>
      <c r="D708" s="2"/>
      <c r="E708" s="2"/>
      <c r="F708" s="3"/>
      <c r="G708" s="2"/>
      <c r="H708" s="2"/>
      <c r="I708" s="3"/>
      <c r="J708" s="2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1:20" ht="13.2" x14ac:dyDescent="0.25">
      <c r="A709" s="18"/>
      <c r="B709" s="5"/>
      <c r="C709" s="3"/>
      <c r="D709" s="2"/>
      <c r="E709" s="2"/>
      <c r="F709" s="3"/>
      <c r="G709" s="2"/>
      <c r="H709" s="2"/>
      <c r="I709" s="3"/>
      <c r="J709" s="2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1:20" ht="13.2" x14ac:dyDescent="0.25">
      <c r="A710" s="18"/>
      <c r="B710" s="5"/>
      <c r="C710" s="3"/>
      <c r="D710" s="2"/>
      <c r="E710" s="2"/>
      <c r="F710" s="3"/>
      <c r="G710" s="2"/>
      <c r="H710" s="2"/>
      <c r="I710" s="3"/>
      <c r="J710" s="2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1:20" ht="13.2" x14ac:dyDescent="0.25">
      <c r="A711" s="18"/>
      <c r="B711" s="5"/>
      <c r="C711" s="3"/>
      <c r="D711" s="2"/>
      <c r="E711" s="2"/>
      <c r="F711" s="3"/>
      <c r="G711" s="2"/>
      <c r="H711" s="2"/>
      <c r="I711" s="3"/>
      <c r="J711" s="2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1:20" ht="13.2" x14ac:dyDescent="0.25">
      <c r="A712" s="18"/>
      <c r="B712" s="5"/>
      <c r="C712" s="3"/>
      <c r="D712" s="2"/>
      <c r="E712" s="2"/>
      <c r="F712" s="3"/>
      <c r="G712" s="2"/>
      <c r="H712" s="2"/>
      <c r="I712" s="3"/>
      <c r="J712" s="2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1:20" ht="13.2" x14ac:dyDescent="0.25">
      <c r="A713" s="18"/>
      <c r="B713" s="5"/>
      <c r="C713" s="3"/>
      <c r="D713" s="2"/>
      <c r="E713" s="2"/>
      <c r="F713" s="3"/>
      <c r="G713" s="2"/>
      <c r="H713" s="2"/>
      <c r="I713" s="3"/>
      <c r="J713" s="2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1:20" ht="13.2" x14ac:dyDescent="0.25">
      <c r="A714" s="18"/>
      <c r="B714" s="5"/>
      <c r="C714" s="3"/>
      <c r="D714" s="2"/>
      <c r="E714" s="2"/>
      <c r="F714" s="3"/>
      <c r="G714" s="2"/>
      <c r="H714" s="2"/>
      <c r="I714" s="3"/>
      <c r="J714" s="2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1:20" ht="13.2" x14ac:dyDescent="0.25">
      <c r="A715" s="18"/>
      <c r="B715" s="5"/>
      <c r="C715" s="3"/>
      <c r="D715" s="2"/>
      <c r="E715" s="2"/>
      <c r="F715" s="3"/>
      <c r="G715" s="2"/>
      <c r="H715" s="2"/>
      <c r="I715" s="3"/>
      <c r="J715" s="2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1:20" ht="13.2" x14ac:dyDescent="0.25">
      <c r="A716" s="18"/>
      <c r="B716" s="5"/>
      <c r="C716" s="3"/>
      <c r="D716" s="2"/>
      <c r="E716" s="2"/>
      <c r="F716" s="3"/>
      <c r="G716" s="2"/>
      <c r="H716" s="2"/>
      <c r="I716" s="3"/>
      <c r="J716" s="2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1:20" ht="13.2" x14ac:dyDescent="0.25">
      <c r="A717" s="18"/>
      <c r="B717" s="5"/>
      <c r="C717" s="3"/>
      <c r="D717" s="2"/>
      <c r="E717" s="2"/>
      <c r="F717" s="3"/>
      <c r="G717" s="2"/>
      <c r="H717" s="2"/>
      <c r="I717" s="3"/>
      <c r="J717" s="2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1:20" ht="13.2" x14ac:dyDescent="0.25">
      <c r="A718" s="18"/>
      <c r="B718" s="5"/>
      <c r="C718" s="3"/>
      <c r="D718" s="2"/>
      <c r="E718" s="2"/>
      <c r="F718" s="3"/>
      <c r="G718" s="2"/>
      <c r="H718" s="2"/>
      <c r="I718" s="3"/>
      <c r="J718" s="2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1:20" ht="13.2" x14ac:dyDescent="0.25">
      <c r="A719" s="18"/>
      <c r="B719" s="5"/>
      <c r="C719" s="3"/>
      <c r="D719" s="2"/>
      <c r="E719" s="2"/>
      <c r="F719" s="3"/>
      <c r="G719" s="2"/>
      <c r="H719" s="2"/>
      <c r="I719" s="3"/>
      <c r="J719" s="2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1:20" ht="13.2" x14ac:dyDescent="0.25">
      <c r="A720" s="18"/>
      <c r="B720" s="5"/>
      <c r="C720" s="3"/>
      <c r="D720" s="2"/>
      <c r="E720" s="2"/>
      <c r="F720" s="3"/>
      <c r="G720" s="2"/>
      <c r="H720" s="2"/>
      <c r="I720" s="3"/>
      <c r="J720" s="2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1:20" ht="13.2" x14ac:dyDescent="0.25">
      <c r="A721" s="18"/>
      <c r="B721" s="5"/>
      <c r="C721" s="3"/>
      <c r="D721" s="2"/>
      <c r="E721" s="2"/>
      <c r="F721" s="3"/>
      <c r="G721" s="2"/>
      <c r="H721" s="2"/>
      <c r="I721" s="3"/>
      <c r="J721" s="2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1:20" ht="13.2" x14ac:dyDescent="0.25">
      <c r="A722" s="18"/>
      <c r="B722" s="5"/>
      <c r="C722" s="3"/>
      <c r="D722" s="2"/>
      <c r="E722" s="2"/>
      <c r="F722" s="3"/>
      <c r="G722" s="2"/>
      <c r="H722" s="2"/>
      <c r="I722" s="3"/>
      <c r="J722" s="2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1:20" ht="13.2" x14ac:dyDescent="0.25">
      <c r="A723" s="18"/>
      <c r="B723" s="5"/>
      <c r="C723" s="3"/>
      <c r="D723" s="2"/>
      <c r="E723" s="2"/>
      <c r="F723" s="3"/>
      <c r="G723" s="2"/>
      <c r="H723" s="2"/>
      <c r="I723" s="3"/>
      <c r="J723" s="2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1:20" ht="13.2" x14ac:dyDescent="0.25">
      <c r="A724" s="18"/>
      <c r="B724" s="5"/>
      <c r="C724" s="3"/>
      <c r="D724" s="2"/>
      <c r="E724" s="2"/>
      <c r="F724" s="3"/>
      <c r="G724" s="2"/>
      <c r="H724" s="2"/>
      <c r="I724" s="3"/>
      <c r="J724" s="2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1:20" ht="13.2" x14ac:dyDescent="0.25">
      <c r="A725" s="18"/>
      <c r="B725" s="5"/>
      <c r="C725" s="3"/>
      <c r="D725" s="2"/>
      <c r="E725" s="2"/>
      <c r="F725" s="3"/>
      <c r="G725" s="2"/>
      <c r="H725" s="2"/>
      <c r="I725" s="3"/>
      <c r="J725" s="2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1:20" ht="13.2" x14ac:dyDescent="0.25">
      <c r="A726" s="18"/>
      <c r="B726" s="5"/>
      <c r="C726" s="3"/>
      <c r="D726" s="2"/>
      <c r="E726" s="2"/>
      <c r="F726" s="3"/>
      <c r="G726" s="2"/>
      <c r="H726" s="2"/>
      <c r="I726" s="3"/>
      <c r="J726" s="2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1:20" ht="13.2" x14ac:dyDescent="0.25">
      <c r="A727" s="18"/>
      <c r="B727" s="5"/>
      <c r="C727" s="3"/>
      <c r="D727" s="2"/>
      <c r="E727" s="2"/>
      <c r="F727" s="3"/>
      <c r="G727" s="2"/>
      <c r="H727" s="2"/>
      <c r="I727" s="3"/>
      <c r="J727" s="2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1:20" ht="13.2" x14ac:dyDescent="0.25">
      <c r="A728" s="18"/>
      <c r="B728" s="5"/>
      <c r="C728" s="3"/>
      <c r="D728" s="2"/>
      <c r="E728" s="2"/>
      <c r="F728" s="3"/>
      <c r="G728" s="2"/>
      <c r="H728" s="2"/>
      <c r="I728" s="3"/>
      <c r="J728" s="2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1:20" ht="13.2" x14ac:dyDescent="0.25">
      <c r="A729" s="18"/>
      <c r="B729" s="5"/>
      <c r="C729" s="3"/>
      <c r="D729" s="2"/>
      <c r="E729" s="2"/>
      <c r="F729" s="3"/>
      <c r="G729" s="2"/>
      <c r="H729" s="2"/>
      <c r="I729" s="3"/>
      <c r="J729" s="2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1:20" ht="13.2" x14ac:dyDescent="0.25">
      <c r="A730" s="18"/>
      <c r="B730" s="5"/>
      <c r="C730" s="3"/>
      <c r="D730" s="2"/>
      <c r="E730" s="2"/>
      <c r="F730" s="3"/>
      <c r="G730" s="2"/>
      <c r="H730" s="2"/>
      <c r="I730" s="3"/>
      <c r="J730" s="2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1:20" ht="13.2" x14ac:dyDescent="0.25">
      <c r="A731" s="18"/>
      <c r="B731" s="5"/>
      <c r="C731" s="3"/>
      <c r="D731" s="2"/>
      <c r="E731" s="2"/>
      <c r="F731" s="3"/>
      <c r="G731" s="2"/>
      <c r="H731" s="2"/>
      <c r="I731" s="3"/>
      <c r="J731" s="2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1:20" ht="13.2" x14ac:dyDescent="0.25">
      <c r="A732" s="18"/>
      <c r="B732" s="5"/>
      <c r="C732" s="3"/>
      <c r="D732" s="2"/>
      <c r="E732" s="2"/>
      <c r="F732" s="3"/>
      <c r="G732" s="2"/>
      <c r="H732" s="2"/>
      <c r="I732" s="3"/>
      <c r="J732" s="2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1:20" ht="13.2" x14ac:dyDescent="0.25">
      <c r="A733" s="18"/>
      <c r="B733" s="5"/>
      <c r="C733" s="3"/>
      <c r="D733" s="2"/>
      <c r="E733" s="2"/>
      <c r="F733" s="3"/>
      <c r="G733" s="2"/>
      <c r="H733" s="2"/>
      <c r="I733" s="3"/>
      <c r="J733" s="2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1:20" ht="13.2" x14ac:dyDescent="0.25">
      <c r="A734" s="18"/>
      <c r="B734" s="5"/>
      <c r="C734" s="3"/>
      <c r="D734" s="2"/>
      <c r="E734" s="2"/>
      <c r="F734" s="3"/>
      <c r="G734" s="2"/>
      <c r="H734" s="2"/>
      <c r="I734" s="3"/>
      <c r="J734" s="2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1:20" ht="13.2" x14ac:dyDescent="0.25">
      <c r="A735" s="18"/>
      <c r="B735" s="5"/>
      <c r="C735" s="3"/>
      <c r="D735" s="2"/>
      <c r="E735" s="2"/>
      <c r="F735" s="3"/>
      <c r="G735" s="2"/>
      <c r="H735" s="2"/>
      <c r="I735" s="3"/>
      <c r="J735" s="2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1:20" ht="13.2" x14ac:dyDescent="0.25">
      <c r="A736" s="18"/>
      <c r="B736" s="5"/>
      <c r="C736" s="3"/>
      <c r="D736" s="2"/>
      <c r="E736" s="2"/>
      <c r="F736" s="3"/>
      <c r="G736" s="2"/>
      <c r="H736" s="2"/>
      <c r="I736" s="3"/>
      <c r="J736" s="2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1:20" ht="13.2" x14ac:dyDescent="0.25">
      <c r="A737" s="18"/>
      <c r="B737" s="5"/>
      <c r="C737" s="3"/>
      <c r="D737" s="2"/>
      <c r="E737" s="2"/>
      <c r="F737" s="3"/>
      <c r="G737" s="2"/>
      <c r="H737" s="2"/>
      <c r="I737" s="3"/>
      <c r="J737" s="2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1:20" ht="13.2" x14ac:dyDescent="0.25">
      <c r="A738" s="18"/>
      <c r="B738" s="5"/>
      <c r="C738" s="3"/>
      <c r="D738" s="2"/>
      <c r="E738" s="2"/>
      <c r="F738" s="3"/>
      <c r="G738" s="2"/>
      <c r="H738" s="2"/>
      <c r="I738" s="3"/>
      <c r="J738" s="2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1:20" ht="13.2" x14ac:dyDescent="0.25">
      <c r="A739" s="18"/>
      <c r="B739" s="5"/>
      <c r="C739" s="3"/>
      <c r="D739" s="2"/>
      <c r="E739" s="2"/>
      <c r="F739" s="3"/>
      <c r="G739" s="2"/>
      <c r="H739" s="2"/>
      <c r="I739" s="3"/>
      <c r="J739" s="2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1:20" ht="13.2" x14ac:dyDescent="0.25">
      <c r="A740" s="18"/>
      <c r="B740" s="5"/>
      <c r="C740" s="3"/>
      <c r="D740" s="2"/>
      <c r="E740" s="2"/>
      <c r="F740" s="3"/>
      <c r="G740" s="2"/>
      <c r="H740" s="2"/>
      <c r="I740" s="3"/>
      <c r="J740" s="2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1:20" ht="13.2" x14ac:dyDescent="0.25">
      <c r="A741" s="18"/>
      <c r="B741" s="5"/>
      <c r="C741" s="3"/>
      <c r="D741" s="2"/>
      <c r="E741" s="2"/>
      <c r="F741" s="3"/>
      <c r="G741" s="2"/>
      <c r="H741" s="2"/>
      <c r="I741" s="3"/>
      <c r="J741" s="2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1:20" ht="13.2" x14ac:dyDescent="0.25">
      <c r="A742" s="18"/>
      <c r="B742" s="5"/>
      <c r="C742" s="3"/>
      <c r="D742" s="2"/>
      <c r="E742" s="2"/>
      <c r="F742" s="3"/>
      <c r="G742" s="2"/>
      <c r="H742" s="2"/>
      <c r="I742" s="3"/>
      <c r="J742" s="2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1:20" ht="13.2" x14ac:dyDescent="0.25">
      <c r="A743" s="18"/>
      <c r="B743" s="5"/>
      <c r="C743" s="3"/>
      <c r="D743" s="2"/>
      <c r="E743" s="2"/>
      <c r="F743" s="3"/>
      <c r="G743" s="2"/>
      <c r="H743" s="2"/>
      <c r="I743" s="3"/>
      <c r="J743" s="2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1:20" ht="13.2" x14ac:dyDescent="0.25">
      <c r="A744" s="18"/>
      <c r="B744" s="5"/>
      <c r="C744" s="3"/>
      <c r="D744" s="2"/>
      <c r="E744" s="2"/>
      <c r="F744" s="3"/>
      <c r="G744" s="2"/>
      <c r="H744" s="2"/>
      <c r="I744" s="3"/>
      <c r="J744" s="2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1:20" ht="13.2" x14ac:dyDescent="0.25">
      <c r="A745" s="18"/>
      <c r="B745" s="5"/>
      <c r="C745" s="3"/>
      <c r="D745" s="2"/>
      <c r="E745" s="2"/>
      <c r="F745" s="3"/>
      <c r="G745" s="2"/>
      <c r="H745" s="2"/>
      <c r="I745" s="3"/>
      <c r="J745" s="2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1:20" ht="13.2" x14ac:dyDescent="0.25">
      <c r="A746" s="18"/>
      <c r="B746" s="5"/>
      <c r="C746" s="3"/>
      <c r="D746" s="2"/>
      <c r="E746" s="2"/>
      <c r="F746" s="3"/>
      <c r="G746" s="2"/>
      <c r="H746" s="2"/>
      <c r="I746" s="3"/>
      <c r="J746" s="2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1:20" ht="13.2" x14ac:dyDescent="0.25">
      <c r="A747" s="18"/>
      <c r="B747" s="5"/>
      <c r="C747" s="3"/>
      <c r="D747" s="2"/>
      <c r="E747" s="2"/>
      <c r="F747" s="3"/>
      <c r="G747" s="2"/>
      <c r="H747" s="2"/>
      <c r="I747" s="3"/>
      <c r="J747" s="2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1:20" ht="13.2" x14ac:dyDescent="0.25">
      <c r="A748" s="18"/>
      <c r="B748" s="5"/>
      <c r="C748" s="3"/>
      <c r="D748" s="2"/>
      <c r="E748" s="2"/>
      <c r="F748" s="3"/>
      <c r="G748" s="2"/>
      <c r="H748" s="2"/>
      <c r="I748" s="3"/>
      <c r="J748" s="2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1:20" ht="13.2" x14ac:dyDescent="0.25">
      <c r="A749" s="18"/>
      <c r="B749" s="5"/>
      <c r="C749" s="3"/>
      <c r="D749" s="2"/>
      <c r="E749" s="2"/>
      <c r="F749" s="3"/>
      <c r="G749" s="2"/>
      <c r="H749" s="2"/>
      <c r="I749" s="3"/>
      <c r="J749" s="2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1:20" ht="13.2" x14ac:dyDescent="0.25">
      <c r="A750" s="18"/>
      <c r="B750" s="5"/>
      <c r="C750" s="3"/>
      <c r="D750" s="2"/>
      <c r="E750" s="2"/>
      <c r="F750" s="3"/>
      <c r="G750" s="2"/>
      <c r="H750" s="2"/>
      <c r="I750" s="3"/>
      <c r="J750" s="2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1:20" ht="13.2" x14ac:dyDescent="0.25">
      <c r="A751" s="18"/>
      <c r="B751" s="5"/>
      <c r="C751" s="3"/>
      <c r="D751" s="2"/>
      <c r="E751" s="2"/>
      <c r="F751" s="3"/>
      <c r="G751" s="2"/>
      <c r="H751" s="2"/>
      <c r="I751" s="3"/>
      <c r="J751" s="2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1:20" ht="13.2" x14ac:dyDescent="0.25">
      <c r="A752" s="18"/>
      <c r="B752" s="5"/>
      <c r="C752" s="3"/>
      <c r="D752" s="2"/>
      <c r="E752" s="2"/>
      <c r="F752" s="3"/>
      <c r="G752" s="2"/>
      <c r="H752" s="2"/>
      <c r="I752" s="3"/>
      <c r="J752" s="2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1:20" ht="13.2" x14ac:dyDescent="0.25">
      <c r="A753" s="18"/>
      <c r="B753" s="5"/>
      <c r="C753" s="3"/>
      <c r="D753" s="2"/>
      <c r="E753" s="2"/>
      <c r="F753" s="3"/>
      <c r="G753" s="2"/>
      <c r="H753" s="2"/>
      <c r="I753" s="3"/>
      <c r="J753" s="2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1:20" ht="13.2" x14ac:dyDescent="0.25">
      <c r="A754" s="18"/>
      <c r="B754" s="5"/>
      <c r="C754" s="3"/>
      <c r="D754" s="2"/>
      <c r="E754" s="2"/>
      <c r="F754" s="3"/>
      <c r="G754" s="2"/>
      <c r="H754" s="2"/>
      <c r="I754" s="3"/>
      <c r="J754" s="2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1:20" ht="13.2" x14ac:dyDescent="0.25">
      <c r="A755" s="18"/>
      <c r="B755" s="5"/>
      <c r="C755" s="3"/>
      <c r="D755" s="2"/>
      <c r="E755" s="2"/>
      <c r="F755" s="3"/>
      <c r="G755" s="2"/>
      <c r="H755" s="2"/>
      <c r="I755" s="3"/>
      <c r="J755" s="2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1:20" ht="13.2" x14ac:dyDescent="0.25">
      <c r="A756" s="18"/>
      <c r="B756" s="5"/>
      <c r="C756" s="3"/>
      <c r="D756" s="2"/>
      <c r="E756" s="2"/>
      <c r="F756" s="3"/>
      <c r="G756" s="2"/>
      <c r="H756" s="2"/>
      <c r="I756" s="3"/>
      <c r="J756" s="2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1:20" ht="13.2" x14ac:dyDescent="0.25">
      <c r="A757" s="18"/>
      <c r="B757" s="5"/>
      <c r="C757" s="3"/>
      <c r="D757" s="2"/>
      <c r="E757" s="2"/>
      <c r="F757" s="3"/>
      <c r="G757" s="2"/>
      <c r="H757" s="2"/>
      <c r="I757" s="3"/>
      <c r="J757" s="2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1:20" ht="13.2" x14ac:dyDescent="0.25">
      <c r="A758" s="18"/>
      <c r="B758" s="5"/>
      <c r="C758" s="3"/>
      <c r="D758" s="2"/>
      <c r="E758" s="2"/>
      <c r="F758" s="3"/>
      <c r="G758" s="2"/>
      <c r="H758" s="2"/>
      <c r="I758" s="3"/>
      <c r="J758" s="2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1:20" ht="13.2" x14ac:dyDescent="0.25">
      <c r="A759" s="18"/>
      <c r="B759" s="5"/>
      <c r="C759" s="3"/>
      <c r="D759" s="2"/>
      <c r="E759" s="2"/>
      <c r="F759" s="3"/>
      <c r="G759" s="2"/>
      <c r="H759" s="2"/>
      <c r="I759" s="3"/>
      <c r="J759" s="2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1:20" ht="13.2" x14ac:dyDescent="0.25">
      <c r="A760" s="18"/>
      <c r="B760" s="5"/>
      <c r="C760" s="3"/>
      <c r="D760" s="2"/>
      <c r="E760" s="2"/>
      <c r="F760" s="3"/>
      <c r="G760" s="2"/>
      <c r="H760" s="2"/>
      <c r="I760" s="3"/>
      <c r="J760" s="2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1:20" ht="13.2" x14ac:dyDescent="0.25">
      <c r="A761" s="18"/>
      <c r="B761" s="5"/>
      <c r="C761" s="3"/>
      <c r="D761" s="2"/>
      <c r="E761" s="2"/>
      <c r="F761" s="3"/>
      <c r="G761" s="2"/>
      <c r="H761" s="2"/>
      <c r="I761" s="3"/>
      <c r="J761" s="2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1:20" ht="13.2" x14ac:dyDescent="0.25">
      <c r="A762" s="18"/>
      <c r="B762" s="5"/>
      <c r="C762" s="3"/>
      <c r="D762" s="2"/>
      <c r="E762" s="2"/>
      <c r="F762" s="3"/>
      <c r="G762" s="2"/>
      <c r="H762" s="2"/>
      <c r="I762" s="3"/>
      <c r="J762" s="2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1:20" ht="13.2" x14ac:dyDescent="0.25">
      <c r="A763" s="18"/>
      <c r="B763" s="5"/>
      <c r="C763" s="3"/>
      <c r="D763" s="2"/>
      <c r="E763" s="2"/>
      <c r="F763" s="3"/>
      <c r="G763" s="2"/>
      <c r="H763" s="2"/>
      <c r="I763" s="3"/>
      <c r="J763" s="2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1:20" ht="13.2" x14ac:dyDescent="0.25">
      <c r="A764" s="18"/>
      <c r="B764" s="5"/>
      <c r="C764" s="3"/>
      <c r="D764" s="2"/>
      <c r="E764" s="2"/>
      <c r="F764" s="3"/>
      <c r="G764" s="2"/>
      <c r="H764" s="2"/>
      <c r="I764" s="3"/>
      <c r="J764" s="2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1:20" ht="13.2" x14ac:dyDescent="0.25">
      <c r="A765" s="18"/>
      <c r="B765" s="5"/>
      <c r="C765" s="3"/>
      <c r="D765" s="2"/>
      <c r="E765" s="2"/>
      <c r="F765" s="3"/>
      <c r="G765" s="2"/>
      <c r="H765" s="2"/>
      <c r="I765" s="3"/>
      <c r="J765" s="2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1:20" ht="13.2" x14ac:dyDescent="0.25">
      <c r="A766" s="18"/>
      <c r="B766" s="5"/>
      <c r="C766" s="3"/>
      <c r="D766" s="2"/>
      <c r="E766" s="2"/>
      <c r="F766" s="3"/>
      <c r="G766" s="2"/>
      <c r="H766" s="2"/>
      <c r="I766" s="3"/>
      <c r="J766" s="2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1:20" ht="13.2" x14ac:dyDescent="0.25">
      <c r="A767" s="18"/>
      <c r="B767" s="5"/>
      <c r="C767" s="3"/>
      <c r="D767" s="2"/>
      <c r="E767" s="2"/>
      <c r="F767" s="3"/>
      <c r="G767" s="2"/>
      <c r="H767" s="2"/>
      <c r="I767" s="3"/>
      <c r="J767" s="2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1:20" ht="13.2" x14ac:dyDescent="0.25">
      <c r="A768" s="18"/>
      <c r="B768" s="5"/>
      <c r="C768" s="3"/>
      <c r="D768" s="2"/>
      <c r="E768" s="2"/>
      <c r="F768" s="3"/>
      <c r="G768" s="2"/>
      <c r="H768" s="2"/>
      <c r="I768" s="3"/>
      <c r="J768" s="2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1:20" ht="13.2" x14ac:dyDescent="0.25">
      <c r="A769" s="18"/>
      <c r="B769" s="5"/>
      <c r="C769" s="3"/>
      <c r="D769" s="2"/>
      <c r="E769" s="2"/>
      <c r="F769" s="3"/>
      <c r="G769" s="2"/>
      <c r="H769" s="2"/>
      <c r="I769" s="3"/>
      <c r="J769" s="2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1:20" ht="13.2" x14ac:dyDescent="0.25">
      <c r="A770" s="18"/>
      <c r="B770" s="5"/>
      <c r="C770" s="3"/>
      <c r="D770" s="2"/>
      <c r="E770" s="2"/>
      <c r="F770" s="3"/>
      <c r="G770" s="2"/>
      <c r="H770" s="2"/>
      <c r="I770" s="3"/>
      <c r="J770" s="2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1:20" ht="13.2" x14ac:dyDescent="0.25">
      <c r="A771" s="18"/>
      <c r="B771" s="5"/>
      <c r="C771" s="3"/>
      <c r="D771" s="2"/>
      <c r="E771" s="2"/>
      <c r="F771" s="3"/>
      <c r="G771" s="2"/>
      <c r="H771" s="2"/>
      <c r="I771" s="3"/>
      <c r="J771" s="2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1:20" ht="13.2" x14ac:dyDescent="0.25">
      <c r="A772" s="18"/>
      <c r="B772" s="5"/>
      <c r="C772" s="3"/>
      <c r="D772" s="2"/>
      <c r="E772" s="2"/>
      <c r="F772" s="3"/>
      <c r="G772" s="2"/>
      <c r="H772" s="2"/>
      <c r="I772" s="3"/>
      <c r="J772" s="2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1:20" ht="13.2" x14ac:dyDescent="0.25">
      <c r="A773" s="18"/>
      <c r="B773" s="5"/>
      <c r="C773" s="3"/>
      <c r="D773" s="2"/>
      <c r="E773" s="2"/>
      <c r="F773" s="3"/>
      <c r="G773" s="2"/>
      <c r="H773" s="2"/>
      <c r="I773" s="3"/>
      <c r="J773" s="2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1:20" ht="13.2" x14ac:dyDescent="0.25">
      <c r="A774" s="18"/>
      <c r="B774" s="5"/>
      <c r="C774" s="3"/>
      <c r="D774" s="2"/>
      <c r="E774" s="2"/>
      <c r="F774" s="3"/>
      <c r="G774" s="2"/>
      <c r="H774" s="2"/>
      <c r="I774" s="3"/>
      <c r="J774" s="2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1:20" ht="13.2" x14ac:dyDescent="0.25">
      <c r="A775" s="18"/>
      <c r="B775" s="5"/>
      <c r="C775" s="3"/>
      <c r="D775" s="2"/>
      <c r="E775" s="2"/>
      <c r="F775" s="3"/>
      <c r="G775" s="2"/>
      <c r="H775" s="2"/>
      <c r="I775" s="3"/>
      <c r="J775" s="2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1:20" ht="13.2" x14ac:dyDescent="0.25">
      <c r="A776" s="18"/>
      <c r="B776" s="5"/>
      <c r="C776" s="3"/>
      <c r="D776" s="2"/>
      <c r="E776" s="2"/>
      <c r="F776" s="3"/>
      <c r="G776" s="2"/>
      <c r="H776" s="2"/>
      <c r="I776" s="3"/>
      <c r="J776" s="2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1:20" ht="13.2" x14ac:dyDescent="0.25">
      <c r="A777" s="18"/>
      <c r="B777" s="5"/>
      <c r="C777" s="3"/>
      <c r="D777" s="2"/>
      <c r="E777" s="2"/>
      <c r="F777" s="3"/>
      <c r="G777" s="2"/>
      <c r="H777" s="2"/>
      <c r="I777" s="3"/>
      <c r="J777" s="2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1:20" ht="13.2" x14ac:dyDescent="0.25">
      <c r="A778" s="18"/>
      <c r="B778" s="5"/>
      <c r="C778" s="3"/>
      <c r="D778" s="2"/>
      <c r="E778" s="2"/>
      <c r="F778" s="3"/>
      <c r="G778" s="2"/>
      <c r="H778" s="2"/>
      <c r="I778" s="3"/>
      <c r="J778" s="2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1:20" ht="13.2" x14ac:dyDescent="0.25">
      <c r="A779" s="18"/>
      <c r="B779" s="5"/>
      <c r="C779" s="3"/>
      <c r="D779" s="2"/>
      <c r="E779" s="2"/>
      <c r="F779" s="3"/>
      <c r="G779" s="2"/>
      <c r="H779" s="2"/>
      <c r="I779" s="3"/>
      <c r="J779" s="2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1:20" ht="13.2" x14ac:dyDescent="0.25">
      <c r="A780" s="18"/>
      <c r="B780" s="5"/>
      <c r="C780" s="3"/>
      <c r="D780" s="2"/>
      <c r="E780" s="2"/>
      <c r="F780" s="3"/>
      <c r="G780" s="2"/>
      <c r="H780" s="2"/>
      <c r="I780" s="3"/>
      <c r="J780" s="2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1:20" ht="13.2" x14ac:dyDescent="0.25">
      <c r="A781" s="18"/>
      <c r="B781" s="5"/>
      <c r="C781" s="3"/>
      <c r="D781" s="2"/>
      <c r="E781" s="2"/>
      <c r="F781" s="3"/>
      <c r="G781" s="2"/>
      <c r="H781" s="2"/>
      <c r="I781" s="3"/>
      <c r="J781" s="2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1:20" ht="13.2" x14ac:dyDescent="0.25">
      <c r="A782" s="18"/>
      <c r="B782" s="5"/>
      <c r="C782" s="3"/>
      <c r="D782" s="2"/>
      <c r="E782" s="2"/>
      <c r="F782" s="3"/>
      <c r="G782" s="2"/>
      <c r="H782" s="2"/>
      <c r="I782" s="3"/>
      <c r="J782" s="2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1:20" ht="13.2" x14ac:dyDescent="0.25">
      <c r="A783" s="18"/>
      <c r="B783" s="5"/>
      <c r="C783" s="3"/>
      <c r="D783" s="2"/>
      <c r="E783" s="2"/>
      <c r="F783" s="3"/>
      <c r="G783" s="2"/>
      <c r="H783" s="2"/>
      <c r="I783" s="3"/>
      <c r="J783" s="2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1:20" ht="13.2" x14ac:dyDescent="0.25">
      <c r="A784" s="18"/>
      <c r="B784" s="5"/>
      <c r="C784" s="3"/>
      <c r="D784" s="2"/>
      <c r="E784" s="2"/>
      <c r="F784" s="3"/>
      <c r="G784" s="2"/>
      <c r="H784" s="2"/>
      <c r="I784" s="3"/>
      <c r="J784" s="2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1:20" ht="13.2" x14ac:dyDescent="0.25">
      <c r="A785" s="18"/>
      <c r="B785" s="5"/>
      <c r="C785" s="3"/>
      <c r="D785" s="2"/>
      <c r="E785" s="2"/>
      <c r="F785" s="3"/>
      <c r="G785" s="2"/>
      <c r="H785" s="2"/>
      <c r="I785" s="3"/>
      <c r="J785" s="2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1:20" ht="13.2" x14ac:dyDescent="0.25">
      <c r="A786" s="18"/>
      <c r="B786" s="5"/>
      <c r="C786" s="3"/>
      <c r="D786" s="2"/>
      <c r="E786" s="2"/>
      <c r="F786" s="3"/>
      <c r="G786" s="2"/>
      <c r="H786" s="2"/>
      <c r="I786" s="3"/>
      <c r="J786" s="2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1:20" ht="13.2" x14ac:dyDescent="0.25">
      <c r="A787" s="18"/>
      <c r="B787" s="5"/>
      <c r="C787" s="3"/>
      <c r="D787" s="2"/>
      <c r="E787" s="2"/>
      <c r="F787" s="3"/>
      <c r="G787" s="2"/>
      <c r="H787" s="2"/>
      <c r="I787" s="3"/>
      <c r="J787" s="2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1:20" ht="13.2" x14ac:dyDescent="0.25">
      <c r="A788" s="18"/>
      <c r="B788" s="5"/>
      <c r="C788" s="3"/>
      <c r="D788" s="2"/>
      <c r="E788" s="2"/>
      <c r="F788" s="3"/>
      <c r="G788" s="2"/>
      <c r="H788" s="2"/>
      <c r="I788" s="3"/>
      <c r="J788" s="2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1:20" ht="13.2" x14ac:dyDescent="0.25">
      <c r="A789" s="18"/>
      <c r="B789" s="5"/>
      <c r="C789" s="3"/>
      <c r="D789" s="2"/>
      <c r="E789" s="2"/>
      <c r="F789" s="3"/>
      <c r="G789" s="2"/>
      <c r="H789" s="2"/>
      <c r="I789" s="3"/>
      <c r="J789" s="2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1:20" ht="13.2" x14ac:dyDescent="0.25">
      <c r="A790" s="18"/>
      <c r="B790" s="5"/>
      <c r="C790" s="3"/>
      <c r="D790" s="2"/>
      <c r="E790" s="2"/>
      <c r="F790" s="3"/>
      <c r="G790" s="2"/>
      <c r="H790" s="2"/>
      <c r="I790" s="3"/>
      <c r="J790" s="2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1:20" ht="13.2" x14ac:dyDescent="0.25">
      <c r="A791" s="18"/>
      <c r="B791" s="5"/>
      <c r="C791" s="3"/>
      <c r="D791" s="2"/>
      <c r="E791" s="2"/>
      <c r="F791" s="3"/>
      <c r="G791" s="2"/>
      <c r="H791" s="2"/>
      <c r="I791" s="3"/>
      <c r="J791" s="2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1:20" ht="13.2" x14ac:dyDescent="0.25">
      <c r="A792" s="18"/>
      <c r="B792" s="5"/>
      <c r="C792" s="3"/>
      <c r="D792" s="2"/>
      <c r="E792" s="2"/>
      <c r="F792" s="3"/>
      <c r="G792" s="2"/>
      <c r="H792" s="2"/>
      <c r="I792" s="3"/>
      <c r="J792" s="2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1:20" ht="13.2" x14ac:dyDescent="0.25">
      <c r="A793" s="18"/>
      <c r="B793" s="5"/>
      <c r="C793" s="3"/>
      <c r="D793" s="2"/>
      <c r="E793" s="2"/>
      <c r="F793" s="3"/>
      <c r="G793" s="2"/>
      <c r="H793" s="2"/>
      <c r="I793" s="3"/>
      <c r="J793" s="2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1:20" ht="13.2" x14ac:dyDescent="0.25">
      <c r="A794" s="18"/>
      <c r="B794" s="5"/>
      <c r="C794" s="3"/>
      <c r="D794" s="2"/>
      <c r="E794" s="2"/>
      <c r="F794" s="3"/>
      <c r="G794" s="2"/>
      <c r="H794" s="2"/>
      <c r="I794" s="3"/>
      <c r="J794" s="2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1:20" ht="13.2" x14ac:dyDescent="0.25">
      <c r="A795" s="18"/>
      <c r="B795" s="5"/>
      <c r="C795" s="3"/>
      <c r="D795" s="2"/>
      <c r="E795" s="2"/>
      <c r="F795" s="3"/>
      <c r="G795" s="2"/>
      <c r="H795" s="2"/>
      <c r="I795" s="3"/>
      <c r="J795" s="2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1:20" ht="13.2" x14ac:dyDescent="0.25">
      <c r="A796" s="18"/>
      <c r="B796" s="5"/>
      <c r="C796" s="3"/>
      <c r="D796" s="2"/>
      <c r="E796" s="2"/>
      <c r="F796" s="3"/>
      <c r="G796" s="2"/>
      <c r="H796" s="2"/>
      <c r="I796" s="3"/>
      <c r="J796" s="2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1:20" ht="13.2" x14ac:dyDescent="0.25">
      <c r="A797" s="18"/>
      <c r="B797" s="5"/>
      <c r="C797" s="3"/>
      <c r="D797" s="2"/>
      <c r="E797" s="2"/>
      <c r="F797" s="3"/>
      <c r="G797" s="2"/>
      <c r="H797" s="2"/>
      <c r="I797" s="3"/>
      <c r="J797" s="2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1:20" ht="13.2" x14ac:dyDescent="0.25">
      <c r="A798" s="18"/>
      <c r="B798" s="5"/>
      <c r="C798" s="3"/>
      <c r="D798" s="2"/>
      <c r="E798" s="2"/>
      <c r="F798" s="3"/>
      <c r="G798" s="2"/>
      <c r="H798" s="2"/>
      <c r="I798" s="3"/>
      <c r="J798" s="2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1:20" ht="13.2" x14ac:dyDescent="0.25">
      <c r="A799" s="18"/>
      <c r="B799" s="5"/>
      <c r="C799" s="3"/>
      <c r="D799" s="2"/>
      <c r="E799" s="2"/>
      <c r="F799" s="3"/>
      <c r="G799" s="2"/>
      <c r="H799" s="2"/>
      <c r="I799" s="3"/>
      <c r="J799" s="2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1:20" ht="13.2" x14ac:dyDescent="0.25">
      <c r="A800" s="18"/>
      <c r="B800" s="5"/>
      <c r="C800" s="3"/>
      <c r="D800" s="2"/>
      <c r="E800" s="2"/>
      <c r="F800" s="3"/>
      <c r="G800" s="2"/>
      <c r="H800" s="2"/>
      <c r="I800" s="3"/>
      <c r="J800" s="2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1:20" ht="13.2" x14ac:dyDescent="0.25">
      <c r="A801" s="18"/>
      <c r="B801" s="5"/>
      <c r="C801" s="3"/>
      <c r="D801" s="2"/>
      <c r="E801" s="2"/>
      <c r="F801" s="3"/>
      <c r="G801" s="2"/>
      <c r="H801" s="2"/>
      <c r="I801" s="3"/>
      <c r="J801" s="2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1:20" ht="13.2" x14ac:dyDescent="0.25">
      <c r="A802" s="18"/>
      <c r="B802" s="5"/>
      <c r="C802" s="3"/>
      <c r="D802" s="2"/>
      <c r="E802" s="2"/>
      <c r="F802" s="3"/>
      <c r="G802" s="2"/>
      <c r="H802" s="2"/>
      <c r="I802" s="3"/>
      <c r="J802" s="2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1:20" ht="13.2" x14ac:dyDescent="0.25">
      <c r="A803" s="18"/>
      <c r="B803" s="5"/>
      <c r="C803" s="3"/>
      <c r="D803" s="2"/>
      <c r="E803" s="2"/>
      <c r="F803" s="3"/>
      <c r="G803" s="2"/>
      <c r="H803" s="2"/>
      <c r="I803" s="3"/>
      <c r="J803" s="2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1:20" ht="13.2" x14ac:dyDescent="0.25">
      <c r="A804" s="18"/>
      <c r="B804" s="5"/>
      <c r="C804" s="3"/>
      <c r="D804" s="2"/>
      <c r="E804" s="2"/>
      <c r="F804" s="3"/>
      <c r="G804" s="2"/>
      <c r="H804" s="2"/>
      <c r="I804" s="3"/>
      <c r="J804" s="2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1:20" ht="13.2" x14ac:dyDescent="0.25">
      <c r="A805" s="18"/>
      <c r="B805" s="5"/>
      <c r="C805" s="3"/>
      <c r="D805" s="2"/>
      <c r="E805" s="2"/>
      <c r="F805" s="3"/>
      <c r="G805" s="2"/>
      <c r="H805" s="2"/>
      <c r="I805" s="3"/>
      <c r="J805" s="2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1:20" ht="13.2" x14ac:dyDescent="0.25">
      <c r="A806" s="18"/>
      <c r="B806" s="5"/>
      <c r="C806" s="3"/>
      <c r="D806" s="2"/>
      <c r="E806" s="2"/>
      <c r="F806" s="3"/>
      <c r="G806" s="2"/>
      <c r="H806" s="2"/>
      <c r="I806" s="3"/>
      <c r="J806" s="2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1:20" ht="13.2" x14ac:dyDescent="0.25">
      <c r="A807" s="18"/>
      <c r="B807" s="5"/>
      <c r="C807" s="3"/>
      <c r="D807" s="2"/>
      <c r="E807" s="2"/>
      <c r="F807" s="3"/>
      <c r="G807" s="2"/>
      <c r="H807" s="2"/>
      <c r="I807" s="3"/>
      <c r="J807" s="2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1:20" ht="13.2" x14ac:dyDescent="0.25">
      <c r="A808" s="18"/>
      <c r="B808" s="5"/>
      <c r="C808" s="3"/>
      <c r="D808" s="2"/>
      <c r="E808" s="2"/>
      <c r="F808" s="3"/>
      <c r="G808" s="2"/>
      <c r="H808" s="2"/>
      <c r="I808" s="3"/>
      <c r="J808" s="2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1:20" ht="13.2" x14ac:dyDescent="0.25">
      <c r="A809" s="18"/>
      <c r="B809" s="5"/>
      <c r="C809" s="3"/>
      <c r="D809" s="2"/>
      <c r="E809" s="2"/>
      <c r="F809" s="3"/>
      <c r="G809" s="2"/>
      <c r="H809" s="2"/>
      <c r="I809" s="3"/>
      <c r="J809" s="2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1:20" ht="13.2" x14ac:dyDescent="0.25">
      <c r="A810" s="18"/>
      <c r="B810" s="5"/>
      <c r="C810" s="3"/>
      <c r="D810" s="2"/>
      <c r="E810" s="2"/>
      <c r="F810" s="3"/>
      <c r="G810" s="2"/>
      <c r="H810" s="2"/>
      <c r="I810" s="3"/>
      <c r="J810" s="2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1:20" ht="13.2" x14ac:dyDescent="0.25">
      <c r="A811" s="18"/>
      <c r="B811" s="5"/>
      <c r="C811" s="3"/>
      <c r="D811" s="2"/>
      <c r="E811" s="2"/>
      <c r="F811" s="3"/>
      <c r="G811" s="2"/>
      <c r="H811" s="2"/>
      <c r="I811" s="3"/>
      <c r="J811" s="2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1:20" ht="13.2" x14ac:dyDescent="0.25">
      <c r="A812" s="18"/>
      <c r="B812" s="5"/>
      <c r="C812" s="3"/>
      <c r="D812" s="2"/>
      <c r="E812" s="2"/>
      <c r="F812" s="3"/>
      <c r="G812" s="2"/>
      <c r="H812" s="2"/>
      <c r="I812" s="3"/>
      <c r="J812" s="2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1:20" ht="13.2" x14ac:dyDescent="0.25">
      <c r="A813" s="18"/>
      <c r="B813" s="5"/>
      <c r="C813" s="3"/>
      <c r="D813" s="2"/>
      <c r="E813" s="2"/>
      <c r="F813" s="3"/>
      <c r="G813" s="2"/>
      <c r="H813" s="2"/>
      <c r="I813" s="3"/>
      <c r="J813" s="2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1:20" ht="13.2" x14ac:dyDescent="0.25">
      <c r="A814" s="18"/>
      <c r="B814" s="5"/>
      <c r="C814" s="3"/>
      <c r="D814" s="2"/>
      <c r="E814" s="2"/>
      <c r="F814" s="3"/>
      <c r="G814" s="2"/>
      <c r="H814" s="2"/>
      <c r="I814" s="3"/>
      <c r="J814" s="2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1:20" ht="13.2" x14ac:dyDescent="0.25">
      <c r="A815" s="18"/>
      <c r="B815" s="5"/>
      <c r="C815" s="3"/>
      <c r="D815" s="2"/>
      <c r="E815" s="2"/>
      <c r="F815" s="3"/>
      <c r="G815" s="2"/>
      <c r="H815" s="2"/>
      <c r="I815" s="3"/>
      <c r="J815" s="2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1:20" ht="13.2" x14ac:dyDescent="0.25">
      <c r="A816" s="18"/>
      <c r="B816" s="5"/>
      <c r="C816" s="3"/>
      <c r="D816" s="2"/>
      <c r="E816" s="2"/>
      <c r="F816" s="3"/>
      <c r="G816" s="2"/>
      <c r="H816" s="2"/>
      <c r="I816" s="3"/>
      <c r="J816" s="2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1:20" ht="13.2" x14ac:dyDescent="0.25">
      <c r="A817" s="18"/>
      <c r="B817" s="5"/>
      <c r="C817" s="3"/>
      <c r="D817" s="2"/>
      <c r="E817" s="2"/>
      <c r="F817" s="3"/>
      <c r="G817" s="2"/>
      <c r="H817" s="2"/>
      <c r="I817" s="3"/>
      <c r="J817" s="2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1:20" ht="13.2" x14ac:dyDescent="0.25">
      <c r="A818" s="18"/>
      <c r="B818" s="5"/>
      <c r="C818" s="3"/>
      <c r="D818" s="2"/>
      <c r="E818" s="2"/>
      <c r="F818" s="3"/>
      <c r="G818" s="2"/>
      <c r="H818" s="2"/>
      <c r="I818" s="3"/>
      <c r="J818" s="2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1:20" ht="13.2" x14ac:dyDescent="0.25">
      <c r="A819" s="18"/>
      <c r="B819" s="5"/>
      <c r="C819" s="3"/>
      <c r="D819" s="2"/>
      <c r="E819" s="2"/>
      <c r="F819" s="3"/>
      <c r="G819" s="2"/>
      <c r="H819" s="2"/>
      <c r="I819" s="3"/>
      <c r="J819" s="2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1:20" ht="13.2" x14ac:dyDescent="0.25">
      <c r="A820" s="18"/>
      <c r="B820" s="5"/>
      <c r="C820" s="3"/>
      <c r="D820" s="2"/>
      <c r="E820" s="2"/>
      <c r="F820" s="3"/>
      <c r="G820" s="2"/>
      <c r="H820" s="2"/>
      <c r="I820" s="3"/>
      <c r="J820" s="2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1:20" ht="13.2" x14ac:dyDescent="0.25">
      <c r="A821" s="18"/>
      <c r="B821" s="5"/>
      <c r="C821" s="3"/>
      <c r="D821" s="2"/>
      <c r="E821" s="2"/>
      <c r="F821" s="3"/>
      <c r="G821" s="2"/>
      <c r="H821" s="2"/>
      <c r="I821" s="3"/>
      <c r="J821" s="2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1:20" ht="13.2" x14ac:dyDescent="0.25">
      <c r="A822" s="18"/>
      <c r="B822" s="5"/>
      <c r="C822" s="3"/>
      <c r="D822" s="2"/>
      <c r="E822" s="2"/>
      <c r="F822" s="3"/>
      <c r="G822" s="2"/>
      <c r="H822" s="2"/>
      <c r="I822" s="3"/>
      <c r="J822" s="2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1:20" ht="13.2" x14ac:dyDescent="0.25">
      <c r="A823" s="18"/>
      <c r="B823" s="5"/>
      <c r="C823" s="3"/>
      <c r="D823" s="2"/>
      <c r="E823" s="2"/>
      <c r="F823" s="3"/>
      <c r="G823" s="2"/>
      <c r="H823" s="2"/>
      <c r="I823" s="3"/>
      <c r="J823" s="2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1:20" ht="13.2" x14ac:dyDescent="0.25">
      <c r="A824" s="18"/>
      <c r="B824" s="5"/>
      <c r="C824" s="3"/>
      <c r="D824" s="2"/>
      <c r="E824" s="2"/>
      <c r="F824" s="3"/>
      <c r="G824" s="2"/>
      <c r="H824" s="2"/>
      <c r="I824" s="3"/>
      <c r="J824" s="2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1:20" ht="13.2" x14ac:dyDescent="0.25">
      <c r="A825" s="18"/>
      <c r="B825" s="5"/>
      <c r="C825" s="3"/>
      <c r="D825" s="2"/>
      <c r="E825" s="2"/>
      <c r="F825" s="3"/>
      <c r="G825" s="2"/>
      <c r="H825" s="2"/>
      <c r="I825" s="3"/>
      <c r="J825" s="2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1:20" ht="13.2" x14ac:dyDescent="0.25">
      <c r="A826" s="18"/>
      <c r="B826" s="5"/>
      <c r="C826" s="3"/>
      <c r="D826" s="2"/>
      <c r="E826" s="2"/>
      <c r="F826" s="3"/>
      <c r="G826" s="2"/>
      <c r="H826" s="2"/>
      <c r="I826" s="3"/>
      <c r="J826" s="2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1:20" ht="13.2" x14ac:dyDescent="0.25">
      <c r="A827" s="18"/>
      <c r="B827" s="5"/>
      <c r="C827" s="3"/>
      <c r="D827" s="2"/>
      <c r="E827" s="2"/>
      <c r="F827" s="3"/>
      <c r="G827" s="2"/>
      <c r="H827" s="2"/>
      <c r="I827" s="3"/>
      <c r="J827" s="2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1:20" ht="13.2" x14ac:dyDescent="0.25">
      <c r="A828" s="18"/>
      <c r="B828" s="5"/>
      <c r="C828" s="3"/>
      <c r="D828" s="2"/>
      <c r="E828" s="2"/>
      <c r="F828" s="3"/>
      <c r="G828" s="2"/>
      <c r="H828" s="2"/>
      <c r="I828" s="3"/>
      <c r="J828" s="2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1:20" ht="13.2" x14ac:dyDescent="0.25">
      <c r="A829" s="18"/>
      <c r="B829" s="5"/>
      <c r="C829" s="3"/>
      <c r="D829" s="2"/>
      <c r="E829" s="2"/>
      <c r="F829" s="3"/>
      <c r="G829" s="2"/>
      <c r="H829" s="2"/>
      <c r="I829" s="3"/>
      <c r="J829" s="2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1:20" ht="13.2" x14ac:dyDescent="0.25">
      <c r="A830" s="18"/>
      <c r="B830" s="5"/>
      <c r="C830" s="3"/>
      <c r="D830" s="2"/>
      <c r="E830" s="2"/>
      <c r="F830" s="3"/>
      <c r="G830" s="2"/>
      <c r="H830" s="2"/>
      <c r="I830" s="3"/>
      <c r="J830" s="2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1:20" ht="13.2" x14ac:dyDescent="0.25">
      <c r="A831" s="18"/>
      <c r="B831" s="5"/>
      <c r="C831" s="3"/>
      <c r="D831" s="2"/>
      <c r="E831" s="2"/>
      <c r="F831" s="3"/>
      <c r="G831" s="2"/>
      <c r="H831" s="2"/>
      <c r="I831" s="3"/>
      <c r="J831" s="2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1:20" ht="13.2" x14ac:dyDescent="0.25">
      <c r="A832" s="18"/>
      <c r="B832" s="5"/>
      <c r="C832" s="3"/>
      <c r="D832" s="2"/>
      <c r="E832" s="2"/>
      <c r="F832" s="3"/>
      <c r="G832" s="2"/>
      <c r="H832" s="2"/>
      <c r="I832" s="3"/>
      <c r="J832" s="2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1:20" ht="13.2" x14ac:dyDescent="0.25">
      <c r="A833" s="18"/>
      <c r="B833" s="5"/>
      <c r="C833" s="3"/>
      <c r="D833" s="2"/>
      <c r="E833" s="2"/>
      <c r="F833" s="3"/>
      <c r="G833" s="2"/>
      <c r="H833" s="2"/>
      <c r="I833" s="3"/>
      <c r="J833" s="2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1:20" ht="13.2" x14ac:dyDescent="0.25">
      <c r="A834" s="18"/>
      <c r="B834" s="5"/>
      <c r="C834" s="3"/>
      <c r="D834" s="2"/>
      <c r="E834" s="2"/>
      <c r="F834" s="3"/>
      <c r="G834" s="2"/>
      <c r="H834" s="2"/>
      <c r="I834" s="3"/>
      <c r="J834" s="2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1:20" ht="13.2" x14ac:dyDescent="0.25">
      <c r="A835" s="18"/>
      <c r="B835" s="5"/>
      <c r="C835" s="3"/>
      <c r="D835" s="2"/>
      <c r="E835" s="2"/>
      <c r="F835" s="3"/>
      <c r="G835" s="2"/>
      <c r="H835" s="2"/>
      <c r="I835" s="3"/>
      <c r="J835" s="2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1:20" ht="13.2" x14ac:dyDescent="0.25">
      <c r="A836" s="18"/>
      <c r="B836" s="5"/>
      <c r="C836" s="3"/>
      <c r="D836" s="2"/>
      <c r="E836" s="2"/>
      <c r="F836" s="3"/>
      <c r="G836" s="2"/>
      <c r="H836" s="2"/>
      <c r="I836" s="3"/>
      <c r="J836" s="2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1:20" ht="13.2" x14ac:dyDescent="0.25">
      <c r="A837" s="18"/>
      <c r="B837" s="5"/>
      <c r="C837" s="3"/>
      <c r="D837" s="2"/>
      <c r="E837" s="2"/>
      <c r="F837" s="3"/>
      <c r="G837" s="2"/>
      <c r="H837" s="2"/>
      <c r="I837" s="3"/>
      <c r="J837" s="2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1:20" ht="13.2" x14ac:dyDescent="0.25">
      <c r="A838" s="18"/>
      <c r="B838" s="5"/>
      <c r="C838" s="3"/>
      <c r="D838" s="2"/>
      <c r="E838" s="2"/>
      <c r="F838" s="3"/>
      <c r="G838" s="2"/>
      <c r="H838" s="2"/>
      <c r="I838" s="3"/>
      <c r="J838" s="2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1:20" ht="13.2" x14ac:dyDescent="0.25">
      <c r="A839" s="18"/>
      <c r="B839" s="5"/>
      <c r="C839" s="3"/>
      <c r="D839" s="2"/>
      <c r="E839" s="2"/>
      <c r="F839" s="3"/>
      <c r="G839" s="2"/>
      <c r="H839" s="2"/>
      <c r="I839" s="3"/>
      <c r="J839" s="2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1:20" ht="13.2" x14ac:dyDescent="0.25">
      <c r="A840" s="18"/>
      <c r="B840" s="5"/>
      <c r="C840" s="3"/>
      <c r="D840" s="2"/>
      <c r="E840" s="2"/>
      <c r="F840" s="3"/>
      <c r="G840" s="2"/>
      <c r="H840" s="2"/>
      <c r="I840" s="3"/>
      <c r="J840" s="2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1:20" ht="13.2" x14ac:dyDescent="0.25">
      <c r="A841" s="18"/>
      <c r="B841" s="5"/>
      <c r="C841" s="3"/>
      <c r="D841" s="2"/>
      <c r="E841" s="2"/>
      <c r="F841" s="3"/>
      <c r="G841" s="2"/>
      <c r="H841" s="2"/>
      <c r="I841" s="3"/>
      <c r="J841" s="2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1:20" ht="13.2" x14ac:dyDescent="0.25">
      <c r="A842" s="18"/>
      <c r="B842" s="5"/>
      <c r="C842" s="3"/>
      <c r="D842" s="2"/>
      <c r="E842" s="2"/>
      <c r="F842" s="3"/>
      <c r="G842" s="2"/>
      <c r="H842" s="2"/>
      <c r="I842" s="3"/>
      <c r="J842" s="2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1:20" ht="13.2" x14ac:dyDescent="0.25">
      <c r="A843" s="18"/>
      <c r="B843" s="5"/>
      <c r="C843" s="3"/>
      <c r="D843" s="2"/>
      <c r="E843" s="2"/>
      <c r="F843" s="3"/>
      <c r="G843" s="2"/>
      <c r="H843" s="2"/>
      <c r="I843" s="3"/>
      <c r="J843" s="2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1:20" ht="13.2" x14ac:dyDescent="0.25">
      <c r="A844" s="18"/>
      <c r="B844" s="5"/>
      <c r="C844" s="3"/>
      <c r="D844" s="2"/>
      <c r="E844" s="2"/>
      <c r="F844" s="3"/>
      <c r="G844" s="2"/>
      <c r="H844" s="2"/>
      <c r="I844" s="3"/>
      <c r="J844" s="2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1:20" ht="13.2" x14ac:dyDescent="0.25">
      <c r="A845" s="18"/>
      <c r="B845" s="5"/>
      <c r="C845" s="3"/>
      <c r="D845" s="2"/>
      <c r="E845" s="2"/>
      <c r="F845" s="3"/>
      <c r="G845" s="2"/>
      <c r="H845" s="2"/>
      <c r="I845" s="3"/>
      <c r="J845" s="2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1:20" ht="13.2" x14ac:dyDescent="0.25">
      <c r="A846" s="18"/>
      <c r="B846" s="5"/>
      <c r="C846" s="3"/>
      <c r="D846" s="2"/>
      <c r="E846" s="2"/>
      <c r="F846" s="3"/>
      <c r="G846" s="2"/>
      <c r="H846" s="2"/>
      <c r="I846" s="3"/>
      <c r="J846" s="2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1:20" ht="13.2" x14ac:dyDescent="0.25">
      <c r="A847" s="18"/>
      <c r="B847" s="5"/>
      <c r="C847" s="3"/>
      <c r="D847" s="2"/>
      <c r="E847" s="2"/>
      <c r="F847" s="3"/>
      <c r="G847" s="2"/>
      <c r="H847" s="2"/>
      <c r="I847" s="3"/>
      <c r="J847" s="2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1:20" ht="13.2" x14ac:dyDescent="0.25">
      <c r="A848" s="18"/>
      <c r="B848" s="5"/>
      <c r="C848" s="3"/>
      <c r="D848" s="2"/>
      <c r="E848" s="2"/>
      <c r="F848" s="3"/>
      <c r="G848" s="2"/>
      <c r="H848" s="2"/>
      <c r="I848" s="3"/>
      <c r="J848" s="2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1:20" ht="13.2" x14ac:dyDescent="0.25">
      <c r="A849" s="18"/>
      <c r="B849" s="5"/>
      <c r="C849" s="3"/>
      <c r="D849" s="2"/>
      <c r="E849" s="2"/>
      <c r="F849" s="3"/>
      <c r="G849" s="2"/>
      <c r="H849" s="2"/>
      <c r="I849" s="3"/>
      <c r="J849" s="2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1:20" ht="13.2" x14ac:dyDescent="0.25">
      <c r="A850" s="18"/>
      <c r="B850" s="5"/>
      <c r="C850" s="3"/>
      <c r="D850" s="2"/>
      <c r="E850" s="2"/>
      <c r="F850" s="3"/>
      <c r="G850" s="2"/>
      <c r="H850" s="2"/>
      <c r="I850" s="3"/>
      <c r="J850" s="2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1:20" ht="13.2" x14ac:dyDescent="0.25">
      <c r="A851" s="18"/>
      <c r="B851" s="5"/>
      <c r="C851" s="3"/>
      <c r="D851" s="2"/>
      <c r="E851" s="2"/>
      <c r="F851" s="3"/>
      <c r="G851" s="2"/>
      <c r="H851" s="2"/>
      <c r="I851" s="3"/>
      <c r="J851" s="2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1:20" ht="13.2" x14ac:dyDescent="0.25">
      <c r="A852" s="18"/>
      <c r="B852" s="5"/>
      <c r="C852" s="3"/>
      <c r="D852" s="2"/>
      <c r="E852" s="2"/>
      <c r="F852" s="3"/>
      <c r="G852" s="2"/>
      <c r="H852" s="2"/>
      <c r="I852" s="3"/>
      <c r="J852" s="2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1:20" ht="13.2" x14ac:dyDescent="0.25">
      <c r="A853" s="18"/>
      <c r="B853" s="5"/>
      <c r="C853" s="3"/>
      <c r="D853" s="2"/>
      <c r="E853" s="2"/>
      <c r="F853" s="3"/>
      <c r="G853" s="2"/>
      <c r="H853" s="2"/>
      <c r="I853" s="3"/>
      <c r="J853" s="2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1:20" ht="13.2" x14ac:dyDescent="0.25">
      <c r="A854" s="18"/>
      <c r="B854" s="5"/>
      <c r="C854" s="3"/>
      <c r="D854" s="2"/>
      <c r="E854" s="2"/>
      <c r="F854" s="3"/>
      <c r="G854" s="2"/>
      <c r="H854" s="2"/>
      <c r="I854" s="3"/>
      <c r="J854" s="2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1:20" ht="13.2" x14ac:dyDescent="0.25">
      <c r="A855" s="18"/>
      <c r="B855" s="5"/>
      <c r="C855" s="3"/>
      <c r="D855" s="2"/>
      <c r="E855" s="2"/>
      <c r="F855" s="3"/>
      <c r="G855" s="2"/>
      <c r="H855" s="2"/>
      <c r="I855" s="3"/>
      <c r="J855" s="2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1:20" ht="13.2" x14ac:dyDescent="0.25">
      <c r="A856" s="18"/>
      <c r="B856" s="5"/>
      <c r="C856" s="3"/>
      <c r="D856" s="2"/>
      <c r="E856" s="2"/>
      <c r="F856" s="3"/>
      <c r="G856" s="2"/>
      <c r="H856" s="2"/>
      <c r="I856" s="3"/>
      <c r="J856" s="2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1:20" ht="13.2" x14ac:dyDescent="0.25">
      <c r="A857" s="18"/>
      <c r="B857" s="5"/>
      <c r="C857" s="3"/>
      <c r="D857" s="2"/>
      <c r="E857" s="2"/>
      <c r="F857" s="3"/>
      <c r="G857" s="2"/>
      <c r="H857" s="2"/>
      <c r="I857" s="3"/>
      <c r="J857" s="2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1:20" ht="13.2" x14ac:dyDescent="0.25">
      <c r="A858" s="18"/>
      <c r="B858" s="5"/>
      <c r="C858" s="3"/>
      <c r="D858" s="2"/>
      <c r="E858" s="2"/>
      <c r="F858" s="3"/>
      <c r="G858" s="2"/>
      <c r="H858" s="2"/>
      <c r="I858" s="3"/>
      <c r="J858" s="2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1:20" ht="13.2" x14ac:dyDescent="0.25">
      <c r="A859" s="18"/>
      <c r="B859" s="5"/>
      <c r="C859" s="3"/>
      <c r="D859" s="2"/>
      <c r="E859" s="2"/>
      <c r="F859" s="3"/>
      <c r="G859" s="2"/>
      <c r="H859" s="2"/>
      <c r="I859" s="3"/>
      <c r="J859" s="2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1:20" ht="13.2" x14ac:dyDescent="0.25">
      <c r="A860" s="18"/>
      <c r="B860" s="5"/>
      <c r="C860" s="3"/>
      <c r="D860" s="2"/>
      <c r="E860" s="2"/>
      <c r="F860" s="3"/>
      <c r="G860" s="2"/>
      <c r="H860" s="2"/>
      <c r="I860" s="3"/>
      <c r="J860" s="2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1:20" ht="13.2" x14ac:dyDescent="0.25">
      <c r="A861" s="18"/>
      <c r="B861" s="5"/>
      <c r="C861" s="3"/>
      <c r="D861" s="2"/>
      <c r="E861" s="2"/>
      <c r="F861" s="3"/>
      <c r="G861" s="2"/>
      <c r="H861" s="2"/>
      <c r="I861" s="3"/>
      <c r="J861" s="2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1:20" ht="13.2" x14ac:dyDescent="0.25">
      <c r="A862" s="18"/>
      <c r="B862" s="5"/>
      <c r="C862" s="3"/>
      <c r="D862" s="2"/>
      <c r="E862" s="2"/>
      <c r="F862" s="3"/>
      <c r="G862" s="2"/>
      <c r="H862" s="2"/>
      <c r="I862" s="3"/>
      <c r="J862" s="2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1:20" ht="13.2" x14ac:dyDescent="0.25">
      <c r="A863" s="18"/>
      <c r="B863" s="5"/>
      <c r="C863" s="3"/>
      <c r="D863" s="2"/>
      <c r="E863" s="2"/>
      <c r="F863" s="3"/>
      <c r="G863" s="2"/>
      <c r="H863" s="2"/>
      <c r="I863" s="3"/>
      <c r="J863" s="2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1:20" ht="13.2" x14ac:dyDescent="0.25">
      <c r="A864" s="18"/>
      <c r="B864" s="5"/>
      <c r="C864" s="3"/>
      <c r="D864" s="2"/>
      <c r="E864" s="2"/>
      <c r="F864" s="3"/>
      <c r="G864" s="2"/>
      <c r="H864" s="2"/>
      <c r="I864" s="3"/>
      <c r="J864" s="2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1:20" ht="13.2" x14ac:dyDescent="0.25">
      <c r="A865" s="18"/>
      <c r="B865" s="5"/>
      <c r="C865" s="3"/>
      <c r="D865" s="2"/>
      <c r="E865" s="2"/>
      <c r="F865" s="3"/>
      <c r="G865" s="2"/>
      <c r="H865" s="2"/>
      <c r="I865" s="3"/>
      <c r="J865" s="2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1:20" ht="13.2" x14ac:dyDescent="0.25">
      <c r="A866" s="18"/>
      <c r="B866" s="5"/>
      <c r="C866" s="3"/>
      <c r="D866" s="2"/>
      <c r="E866" s="2"/>
      <c r="F866" s="3"/>
      <c r="G866" s="2"/>
      <c r="H866" s="2"/>
      <c r="I866" s="3"/>
      <c r="J866" s="2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1:20" ht="13.2" x14ac:dyDescent="0.25">
      <c r="A867" s="18"/>
      <c r="B867" s="5"/>
      <c r="C867" s="3"/>
      <c r="D867" s="2"/>
      <c r="E867" s="2"/>
      <c r="F867" s="3"/>
      <c r="G867" s="2"/>
      <c r="H867" s="2"/>
      <c r="I867" s="3"/>
      <c r="J867" s="2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1:20" ht="13.2" x14ac:dyDescent="0.25">
      <c r="A868" s="18"/>
      <c r="B868" s="5"/>
      <c r="C868" s="3"/>
      <c r="D868" s="2"/>
      <c r="E868" s="2"/>
      <c r="F868" s="3"/>
      <c r="G868" s="2"/>
      <c r="H868" s="2"/>
      <c r="I868" s="3"/>
      <c r="J868" s="2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1:20" ht="13.2" x14ac:dyDescent="0.25">
      <c r="A869" s="18"/>
      <c r="B869" s="5"/>
      <c r="C869" s="3"/>
      <c r="D869" s="2"/>
      <c r="E869" s="2"/>
      <c r="F869" s="3"/>
      <c r="G869" s="2"/>
      <c r="H869" s="2"/>
      <c r="I869" s="3"/>
      <c r="J869" s="2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1:20" ht="13.2" x14ac:dyDescent="0.25">
      <c r="A870" s="18"/>
      <c r="B870" s="5"/>
      <c r="C870" s="3"/>
      <c r="D870" s="2"/>
      <c r="E870" s="2"/>
      <c r="F870" s="3"/>
      <c r="G870" s="2"/>
      <c r="H870" s="2"/>
      <c r="I870" s="3"/>
      <c r="J870" s="2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1:20" ht="13.2" x14ac:dyDescent="0.25">
      <c r="A871" s="18"/>
      <c r="B871" s="5"/>
      <c r="C871" s="3"/>
      <c r="D871" s="2"/>
      <c r="E871" s="2"/>
      <c r="F871" s="3"/>
      <c r="G871" s="2"/>
      <c r="H871" s="2"/>
      <c r="I871" s="3"/>
      <c r="J871" s="2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1:20" ht="13.2" x14ac:dyDescent="0.25">
      <c r="A872" s="18"/>
      <c r="B872" s="5"/>
      <c r="C872" s="3"/>
      <c r="D872" s="2"/>
      <c r="E872" s="2"/>
      <c r="F872" s="3"/>
      <c r="G872" s="2"/>
      <c r="H872" s="2"/>
      <c r="I872" s="3"/>
      <c r="J872" s="2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1:20" ht="13.2" x14ac:dyDescent="0.25">
      <c r="A873" s="18"/>
      <c r="B873" s="5"/>
      <c r="C873" s="3"/>
      <c r="D873" s="2"/>
      <c r="E873" s="2"/>
      <c r="F873" s="3"/>
      <c r="G873" s="2"/>
      <c r="H873" s="2"/>
      <c r="I873" s="3"/>
      <c r="J873" s="2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1:20" ht="13.2" x14ac:dyDescent="0.25">
      <c r="A874" s="18"/>
      <c r="B874" s="5"/>
      <c r="C874" s="3"/>
      <c r="D874" s="2"/>
      <c r="E874" s="2"/>
      <c r="F874" s="3"/>
      <c r="G874" s="2"/>
      <c r="H874" s="2"/>
      <c r="I874" s="3"/>
      <c r="J874" s="2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1:20" ht="13.2" x14ac:dyDescent="0.25">
      <c r="A875" s="18"/>
      <c r="B875" s="5"/>
      <c r="C875" s="3"/>
      <c r="D875" s="2"/>
      <c r="E875" s="2"/>
      <c r="F875" s="3"/>
      <c r="G875" s="2"/>
      <c r="H875" s="2"/>
      <c r="I875" s="3"/>
      <c r="J875" s="2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1:20" ht="13.2" x14ac:dyDescent="0.25">
      <c r="A876" s="18"/>
      <c r="B876" s="5"/>
      <c r="C876" s="3"/>
      <c r="D876" s="2"/>
      <c r="E876" s="2"/>
      <c r="F876" s="3"/>
      <c r="G876" s="2"/>
      <c r="H876" s="2"/>
      <c r="I876" s="3"/>
      <c r="J876" s="2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1:20" ht="13.2" x14ac:dyDescent="0.25">
      <c r="A877" s="18"/>
      <c r="B877" s="5"/>
      <c r="C877" s="3"/>
      <c r="D877" s="2"/>
      <c r="E877" s="2"/>
      <c r="F877" s="3"/>
      <c r="G877" s="2"/>
      <c r="H877" s="2"/>
      <c r="I877" s="3"/>
      <c r="J877" s="2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1:20" ht="13.2" x14ac:dyDescent="0.25">
      <c r="A878" s="18"/>
      <c r="B878" s="5"/>
      <c r="C878" s="3"/>
      <c r="D878" s="2"/>
      <c r="E878" s="2"/>
      <c r="F878" s="3"/>
      <c r="G878" s="2"/>
      <c r="H878" s="2"/>
      <c r="I878" s="3"/>
      <c r="J878" s="2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1:20" ht="13.2" x14ac:dyDescent="0.25">
      <c r="A879" s="18"/>
      <c r="B879" s="5"/>
      <c r="C879" s="3"/>
      <c r="D879" s="2"/>
      <c r="E879" s="2"/>
      <c r="F879" s="3"/>
      <c r="G879" s="2"/>
      <c r="H879" s="2"/>
      <c r="I879" s="3"/>
      <c r="J879" s="2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1:20" ht="13.2" x14ac:dyDescent="0.25">
      <c r="A880" s="18"/>
      <c r="B880" s="5"/>
      <c r="C880" s="3"/>
      <c r="D880" s="2"/>
      <c r="E880" s="2"/>
      <c r="F880" s="3"/>
      <c r="G880" s="2"/>
      <c r="H880" s="2"/>
      <c r="I880" s="3"/>
      <c r="J880" s="2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1:20" ht="13.2" x14ac:dyDescent="0.25">
      <c r="A881" s="18"/>
      <c r="B881" s="5"/>
      <c r="C881" s="3"/>
      <c r="D881" s="2"/>
      <c r="E881" s="2"/>
      <c r="F881" s="3"/>
      <c r="G881" s="2"/>
      <c r="H881" s="2"/>
      <c r="I881" s="3"/>
      <c r="J881" s="2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1:20" ht="13.2" x14ac:dyDescent="0.25">
      <c r="A882" s="18"/>
      <c r="B882" s="5"/>
      <c r="C882" s="3"/>
      <c r="D882" s="2"/>
      <c r="E882" s="2"/>
      <c r="F882" s="3"/>
      <c r="G882" s="2"/>
      <c r="H882" s="2"/>
      <c r="I882" s="3"/>
      <c r="J882" s="2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1:20" ht="13.2" x14ac:dyDescent="0.25">
      <c r="A883" s="18"/>
      <c r="B883" s="5"/>
      <c r="C883" s="3"/>
      <c r="D883" s="2"/>
      <c r="E883" s="2"/>
      <c r="F883" s="3"/>
      <c r="G883" s="2"/>
      <c r="H883" s="2"/>
      <c r="I883" s="3"/>
      <c r="J883" s="2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1:20" ht="13.2" x14ac:dyDescent="0.25">
      <c r="A884" s="18"/>
      <c r="B884" s="5"/>
      <c r="C884" s="3"/>
      <c r="D884" s="2"/>
      <c r="E884" s="2"/>
      <c r="F884" s="3"/>
      <c r="G884" s="2"/>
      <c r="H884" s="2"/>
      <c r="I884" s="3"/>
      <c r="J884" s="2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1:20" ht="13.2" x14ac:dyDescent="0.25">
      <c r="A885" s="18"/>
      <c r="B885" s="5"/>
      <c r="C885" s="3"/>
      <c r="D885" s="2"/>
      <c r="E885" s="2"/>
      <c r="F885" s="3"/>
      <c r="G885" s="2"/>
      <c r="H885" s="2"/>
      <c r="I885" s="3"/>
      <c r="J885" s="2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1:20" ht="13.2" x14ac:dyDescent="0.25">
      <c r="A886" s="18"/>
      <c r="B886" s="5"/>
      <c r="C886" s="3"/>
      <c r="D886" s="2"/>
      <c r="E886" s="2"/>
      <c r="F886" s="3"/>
      <c r="G886" s="2"/>
      <c r="H886" s="2"/>
      <c r="I886" s="3"/>
      <c r="J886" s="2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1:20" ht="13.2" x14ac:dyDescent="0.25">
      <c r="A887" s="18"/>
      <c r="B887" s="5"/>
      <c r="C887" s="3"/>
      <c r="D887" s="2"/>
      <c r="E887" s="2"/>
      <c r="F887" s="3"/>
      <c r="G887" s="2"/>
      <c r="H887" s="2"/>
      <c r="I887" s="3"/>
      <c r="J887" s="2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1:20" ht="13.2" x14ac:dyDescent="0.25">
      <c r="A888" s="18"/>
      <c r="B888" s="5"/>
      <c r="C888" s="3"/>
      <c r="D888" s="2"/>
      <c r="E888" s="2"/>
      <c r="F888" s="3"/>
      <c r="G888" s="2"/>
      <c r="H888" s="2"/>
      <c r="I888" s="3"/>
      <c r="J888" s="2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1:20" ht="13.2" x14ac:dyDescent="0.25">
      <c r="A889" s="18"/>
      <c r="B889" s="5"/>
      <c r="C889" s="3"/>
      <c r="D889" s="2"/>
      <c r="E889" s="2"/>
      <c r="F889" s="3"/>
      <c r="G889" s="2"/>
      <c r="H889" s="2"/>
      <c r="I889" s="3"/>
      <c r="J889" s="2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1:20" ht="13.2" x14ac:dyDescent="0.25">
      <c r="A890" s="18"/>
      <c r="B890" s="5"/>
      <c r="C890" s="3"/>
      <c r="D890" s="2"/>
      <c r="E890" s="2"/>
      <c r="F890" s="3"/>
      <c r="G890" s="2"/>
      <c r="H890" s="2"/>
      <c r="I890" s="3"/>
      <c r="J890" s="2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1:20" ht="13.2" x14ac:dyDescent="0.25">
      <c r="A891" s="18"/>
      <c r="B891" s="5"/>
      <c r="C891" s="3"/>
      <c r="D891" s="2"/>
      <c r="E891" s="2"/>
      <c r="F891" s="3"/>
      <c r="G891" s="2"/>
      <c r="H891" s="2"/>
      <c r="I891" s="3"/>
      <c r="J891" s="2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1:20" ht="13.2" x14ac:dyDescent="0.25">
      <c r="A892" s="18"/>
      <c r="B892" s="5"/>
      <c r="C892" s="3"/>
      <c r="D892" s="2"/>
      <c r="E892" s="2"/>
      <c r="F892" s="3"/>
      <c r="G892" s="2"/>
      <c r="H892" s="2"/>
      <c r="I892" s="3"/>
      <c r="J892" s="2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1:20" ht="13.2" x14ac:dyDescent="0.25">
      <c r="A893" s="18"/>
      <c r="B893" s="5"/>
      <c r="C893" s="3"/>
      <c r="D893" s="2"/>
      <c r="E893" s="2"/>
      <c r="F893" s="3"/>
      <c r="G893" s="2"/>
      <c r="H893" s="2"/>
      <c r="I893" s="3"/>
      <c r="J893" s="2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1:20" ht="13.2" x14ac:dyDescent="0.25">
      <c r="A894" s="18"/>
      <c r="B894" s="5"/>
      <c r="C894" s="3"/>
      <c r="D894" s="2"/>
      <c r="E894" s="2"/>
      <c r="F894" s="3"/>
      <c r="G894" s="2"/>
      <c r="H894" s="2"/>
      <c r="I894" s="3"/>
      <c r="J894" s="2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1:20" ht="13.2" x14ac:dyDescent="0.25">
      <c r="A895" s="18"/>
      <c r="B895" s="5"/>
      <c r="C895" s="3"/>
      <c r="D895" s="2"/>
      <c r="E895" s="2"/>
      <c r="F895" s="3"/>
      <c r="G895" s="2"/>
      <c r="H895" s="2"/>
      <c r="I895" s="3"/>
      <c r="J895" s="2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1:20" ht="13.2" x14ac:dyDescent="0.25">
      <c r="A896" s="18"/>
      <c r="B896" s="5"/>
      <c r="C896" s="3"/>
      <c r="D896" s="2"/>
      <c r="E896" s="2"/>
      <c r="F896" s="3"/>
      <c r="G896" s="2"/>
      <c r="H896" s="2"/>
      <c r="I896" s="3"/>
      <c r="J896" s="2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1:20" ht="13.2" x14ac:dyDescent="0.25">
      <c r="A897" s="18"/>
      <c r="B897" s="5"/>
      <c r="C897" s="3"/>
      <c r="D897" s="2"/>
      <c r="E897" s="2"/>
      <c r="F897" s="3"/>
      <c r="G897" s="2"/>
      <c r="H897" s="2"/>
      <c r="I897" s="3"/>
      <c r="J897" s="2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1:20" ht="13.2" x14ac:dyDescent="0.25">
      <c r="A898" s="18"/>
      <c r="B898" s="5"/>
      <c r="C898" s="3"/>
      <c r="D898" s="2"/>
      <c r="E898" s="2"/>
      <c r="F898" s="3"/>
      <c r="G898" s="2"/>
      <c r="H898" s="2"/>
      <c r="I898" s="3"/>
      <c r="J898" s="2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1:20" ht="13.2" x14ac:dyDescent="0.25">
      <c r="A899" s="18"/>
      <c r="B899" s="5"/>
      <c r="C899" s="3"/>
      <c r="D899" s="2"/>
      <c r="E899" s="2"/>
      <c r="F899" s="3"/>
      <c r="G899" s="2"/>
      <c r="H899" s="2"/>
      <c r="I899" s="3"/>
      <c r="J899" s="2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1:20" ht="13.2" x14ac:dyDescent="0.25">
      <c r="A900" s="18"/>
      <c r="B900" s="5"/>
      <c r="C900" s="3"/>
      <c r="D900" s="2"/>
      <c r="E900" s="2"/>
      <c r="F900" s="3"/>
      <c r="G900" s="2"/>
      <c r="H900" s="2"/>
      <c r="I900" s="3"/>
      <c r="J900" s="2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1:20" ht="13.2" x14ac:dyDescent="0.25">
      <c r="A901" s="18"/>
      <c r="B901" s="5"/>
      <c r="C901" s="3"/>
      <c r="D901" s="2"/>
      <c r="E901" s="2"/>
      <c r="F901" s="3"/>
      <c r="G901" s="2"/>
      <c r="H901" s="2"/>
      <c r="I901" s="3"/>
      <c r="J901" s="2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1:20" ht="13.2" x14ac:dyDescent="0.25">
      <c r="A902" s="18"/>
      <c r="B902" s="5"/>
      <c r="C902" s="3"/>
      <c r="D902" s="2"/>
      <c r="E902" s="2"/>
      <c r="F902" s="3"/>
      <c r="G902" s="2"/>
      <c r="H902" s="2"/>
      <c r="I902" s="3"/>
      <c r="J902" s="2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1:20" ht="13.2" x14ac:dyDescent="0.25">
      <c r="A903" s="18"/>
      <c r="B903" s="5"/>
      <c r="C903" s="3"/>
      <c r="D903" s="2"/>
      <c r="E903" s="2"/>
      <c r="F903" s="3"/>
      <c r="G903" s="2"/>
      <c r="H903" s="2"/>
      <c r="I903" s="3"/>
      <c r="J903" s="2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1:20" ht="13.2" x14ac:dyDescent="0.25">
      <c r="A904" s="18"/>
      <c r="B904" s="5"/>
      <c r="C904" s="3"/>
      <c r="D904" s="2"/>
      <c r="E904" s="2"/>
      <c r="F904" s="3"/>
      <c r="G904" s="2"/>
      <c r="H904" s="2"/>
      <c r="I904" s="3"/>
      <c r="J904" s="2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1:20" ht="13.2" x14ac:dyDescent="0.25">
      <c r="A905" s="18"/>
      <c r="B905" s="5"/>
      <c r="C905" s="3"/>
      <c r="D905" s="2"/>
      <c r="E905" s="2"/>
      <c r="F905" s="3"/>
      <c r="G905" s="2"/>
      <c r="H905" s="2"/>
      <c r="I905" s="3"/>
      <c r="J905" s="2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1:20" ht="13.2" x14ac:dyDescent="0.25">
      <c r="A906" s="18"/>
      <c r="B906" s="5"/>
      <c r="C906" s="3"/>
      <c r="D906" s="2"/>
      <c r="E906" s="2"/>
      <c r="F906" s="3"/>
      <c r="G906" s="2"/>
      <c r="H906" s="2"/>
      <c r="I906" s="3"/>
      <c r="J906" s="2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1:20" ht="13.2" x14ac:dyDescent="0.25">
      <c r="A907" s="18"/>
      <c r="B907" s="5"/>
      <c r="C907" s="3"/>
      <c r="D907" s="2"/>
      <c r="E907" s="2"/>
      <c r="F907" s="3"/>
      <c r="G907" s="2"/>
      <c r="H907" s="2"/>
      <c r="I907" s="3"/>
      <c r="J907" s="2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1:20" ht="13.2" x14ac:dyDescent="0.25">
      <c r="A908" s="18"/>
      <c r="B908" s="5"/>
      <c r="C908" s="3"/>
      <c r="D908" s="2"/>
      <c r="E908" s="2"/>
      <c r="F908" s="3"/>
      <c r="G908" s="2"/>
      <c r="H908" s="2"/>
      <c r="I908" s="3"/>
      <c r="J908" s="2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1:20" ht="13.2" x14ac:dyDescent="0.25">
      <c r="A909" s="18"/>
      <c r="B909" s="5"/>
      <c r="C909" s="3"/>
      <c r="D909" s="2"/>
      <c r="E909" s="2"/>
      <c r="F909" s="3"/>
      <c r="G909" s="2"/>
      <c r="H909" s="2"/>
      <c r="I909" s="3"/>
      <c r="J909" s="2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1:20" ht="13.2" x14ac:dyDescent="0.25">
      <c r="A910" s="18"/>
      <c r="B910" s="5"/>
      <c r="C910" s="3"/>
      <c r="D910" s="2"/>
      <c r="E910" s="2"/>
      <c r="F910" s="3"/>
      <c r="G910" s="2"/>
      <c r="H910" s="2"/>
      <c r="I910" s="3"/>
      <c r="J910" s="2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1:20" ht="13.2" x14ac:dyDescent="0.25">
      <c r="A911" s="18"/>
      <c r="B911" s="5"/>
      <c r="C911" s="3"/>
      <c r="D911" s="2"/>
      <c r="E911" s="2"/>
      <c r="F911" s="3"/>
      <c r="G911" s="2"/>
      <c r="H911" s="2"/>
      <c r="I911" s="3"/>
      <c r="J911" s="2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1:20" ht="13.2" x14ac:dyDescent="0.25">
      <c r="A912" s="18"/>
      <c r="B912" s="5"/>
      <c r="C912" s="3"/>
      <c r="D912" s="2"/>
      <c r="E912" s="2"/>
      <c r="F912" s="3"/>
      <c r="G912" s="2"/>
      <c r="H912" s="2"/>
      <c r="I912" s="3"/>
      <c r="J912" s="2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1:20" ht="13.2" x14ac:dyDescent="0.25">
      <c r="A913" s="18"/>
      <c r="B913" s="5"/>
      <c r="C913" s="3"/>
      <c r="D913" s="2"/>
      <c r="E913" s="2"/>
      <c r="F913" s="3"/>
      <c r="G913" s="2"/>
      <c r="H913" s="2"/>
      <c r="I913" s="3"/>
      <c r="J913" s="2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1:20" ht="13.2" x14ac:dyDescent="0.25">
      <c r="A914" s="18"/>
      <c r="B914" s="5"/>
      <c r="C914" s="3"/>
      <c r="D914" s="2"/>
      <c r="E914" s="2"/>
      <c r="F914" s="3"/>
      <c r="G914" s="2"/>
      <c r="H914" s="2"/>
      <c r="I914" s="3"/>
      <c r="J914" s="2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1:20" ht="13.2" x14ac:dyDescent="0.25">
      <c r="A915" s="18"/>
      <c r="B915" s="5"/>
      <c r="C915" s="3"/>
      <c r="D915" s="2"/>
      <c r="E915" s="2"/>
      <c r="F915" s="3"/>
      <c r="G915" s="2"/>
      <c r="H915" s="2"/>
      <c r="I915" s="3"/>
      <c r="J915" s="2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1:20" ht="13.2" x14ac:dyDescent="0.25">
      <c r="A916" s="18"/>
      <c r="B916" s="5"/>
      <c r="C916" s="3"/>
      <c r="D916" s="2"/>
      <c r="E916" s="2"/>
      <c r="F916" s="3"/>
      <c r="G916" s="2"/>
      <c r="H916" s="2"/>
      <c r="I916" s="3"/>
      <c r="J916" s="2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1:20" ht="13.2" x14ac:dyDescent="0.25">
      <c r="A917" s="18"/>
      <c r="B917" s="5"/>
      <c r="C917" s="3"/>
      <c r="D917" s="2"/>
      <c r="E917" s="2"/>
      <c r="F917" s="3"/>
      <c r="G917" s="2"/>
      <c r="H917" s="2"/>
      <c r="I917" s="3"/>
      <c r="J917" s="2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1:20" ht="13.2" x14ac:dyDescent="0.25">
      <c r="A918" s="18"/>
      <c r="B918" s="5"/>
      <c r="C918" s="3"/>
      <c r="D918" s="2"/>
      <c r="E918" s="2"/>
      <c r="F918" s="3"/>
      <c r="G918" s="2"/>
      <c r="H918" s="2"/>
      <c r="I918" s="3"/>
      <c r="J918" s="2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1:20" ht="13.2" x14ac:dyDescent="0.25">
      <c r="A919" s="18"/>
      <c r="B919" s="5"/>
      <c r="C919" s="3"/>
      <c r="D919" s="2"/>
      <c r="E919" s="2"/>
      <c r="F919" s="3"/>
      <c r="G919" s="2"/>
      <c r="H919" s="2"/>
      <c r="I919" s="3"/>
      <c r="J919" s="2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1:20" ht="13.2" x14ac:dyDescent="0.25">
      <c r="A920" s="18"/>
      <c r="B920" s="5"/>
      <c r="C920" s="3"/>
      <c r="D920" s="2"/>
      <c r="E920" s="2"/>
      <c r="F920" s="3"/>
      <c r="G920" s="2"/>
      <c r="H920" s="2"/>
      <c r="I920" s="3"/>
      <c r="J920" s="2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1:20" ht="13.2" x14ac:dyDescent="0.25">
      <c r="A921" s="18"/>
      <c r="B921" s="5"/>
      <c r="C921" s="3"/>
      <c r="D921" s="2"/>
      <c r="E921" s="2"/>
      <c r="F921" s="3"/>
      <c r="G921" s="2"/>
      <c r="H921" s="2"/>
      <c r="I921" s="3"/>
      <c r="J921" s="2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1:20" ht="13.2" x14ac:dyDescent="0.25">
      <c r="A922" s="18"/>
      <c r="B922" s="5"/>
      <c r="C922" s="3"/>
      <c r="D922" s="2"/>
      <c r="E922" s="2"/>
      <c r="F922" s="3"/>
      <c r="G922" s="2"/>
      <c r="H922" s="2"/>
      <c r="I922" s="3"/>
      <c r="J922" s="2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1:20" ht="13.2" x14ac:dyDescent="0.25">
      <c r="A923" s="18"/>
      <c r="B923" s="5"/>
      <c r="C923" s="3"/>
      <c r="D923" s="2"/>
      <c r="E923" s="2"/>
      <c r="F923" s="3"/>
      <c r="G923" s="2"/>
      <c r="H923" s="2"/>
      <c r="I923" s="3"/>
      <c r="J923" s="2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1:20" ht="13.2" x14ac:dyDescent="0.25">
      <c r="A924" s="18"/>
      <c r="B924" s="5"/>
      <c r="C924" s="3"/>
      <c r="D924" s="2"/>
      <c r="E924" s="2"/>
      <c r="F924" s="3"/>
      <c r="G924" s="2"/>
      <c r="H924" s="2"/>
      <c r="I924" s="3"/>
      <c r="J924" s="2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1:20" ht="13.2" x14ac:dyDescent="0.25">
      <c r="A925" s="18"/>
      <c r="B925" s="5"/>
      <c r="C925" s="3"/>
      <c r="D925" s="2"/>
      <c r="E925" s="2"/>
      <c r="F925" s="3"/>
      <c r="G925" s="2"/>
      <c r="H925" s="2"/>
      <c r="I925" s="3"/>
      <c r="J925" s="2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1:20" ht="13.2" x14ac:dyDescent="0.25">
      <c r="A926" s="18"/>
      <c r="B926" s="5"/>
      <c r="C926" s="3"/>
      <c r="D926" s="2"/>
      <c r="E926" s="2"/>
      <c r="F926" s="3"/>
      <c r="G926" s="2"/>
      <c r="H926" s="2"/>
      <c r="I926" s="3"/>
      <c r="J926" s="2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1:20" ht="13.2" x14ac:dyDescent="0.25">
      <c r="A927" s="18"/>
      <c r="B927" s="5"/>
      <c r="C927" s="3"/>
      <c r="D927" s="2"/>
      <c r="E927" s="2"/>
      <c r="F927" s="3"/>
      <c r="G927" s="2"/>
      <c r="H927" s="2"/>
      <c r="I927" s="3"/>
      <c r="J927" s="2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1:20" ht="13.2" x14ac:dyDescent="0.25">
      <c r="A928" s="18"/>
      <c r="B928" s="5"/>
      <c r="C928" s="3"/>
      <c r="D928" s="2"/>
      <c r="E928" s="2"/>
      <c r="F928" s="3"/>
      <c r="G928" s="2"/>
      <c r="H928" s="2"/>
      <c r="I928" s="3"/>
      <c r="J928" s="2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1:20" ht="13.2" x14ac:dyDescent="0.25">
      <c r="A929" s="18"/>
      <c r="B929" s="5"/>
      <c r="C929" s="3"/>
      <c r="D929" s="2"/>
      <c r="E929" s="2"/>
      <c r="F929" s="3"/>
      <c r="G929" s="2"/>
      <c r="H929" s="2"/>
      <c r="I929" s="3"/>
      <c r="J929" s="2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1:20" ht="13.2" x14ac:dyDescent="0.25">
      <c r="A930" s="18"/>
      <c r="B930" s="5"/>
      <c r="C930" s="3"/>
      <c r="D930" s="2"/>
      <c r="E930" s="2"/>
      <c r="F930" s="3"/>
      <c r="G930" s="2"/>
      <c r="H930" s="2"/>
      <c r="I930" s="3"/>
      <c r="J930" s="2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1:20" ht="13.2" x14ac:dyDescent="0.25">
      <c r="A931" s="18"/>
      <c r="B931" s="5"/>
      <c r="C931" s="3"/>
      <c r="D931" s="2"/>
      <c r="E931" s="2"/>
      <c r="F931" s="3"/>
      <c r="G931" s="2"/>
      <c r="H931" s="2"/>
      <c r="I931" s="3"/>
      <c r="J931" s="2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1:20" ht="13.2" x14ac:dyDescent="0.25">
      <c r="A932" s="18"/>
      <c r="B932" s="5"/>
      <c r="C932" s="3"/>
      <c r="D932" s="2"/>
      <c r="E932" s="2"/>
      <c r="F932" s="3"/>
      <c r="G932" s="2"/>
      <c r="H932" s="2"/>
      <c r="I932" s="3"/>
      <c r="J932" s="2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1:20" ht="13.2" x14ac:dyDescent="0.25">
      <c r="A933" s="18"/>
      <c r="B933" s="5"/>
      <c r="C933" s="3"/>
      <c r="D933" s="2"/>
      <c r="E933" s="2"/>
      <c r="F933" s="3"/>
      <c r="G933" s="2"/>
      <c r="H933" s="2"/>
      <c r="I933" s="3"/>
      <c r="J933" s="2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1:20" ht="13.2" x14ac:dyDescent="0.25">
      <c r="A934" s="18"/>
      <c r="B934" s="5"/>
      <c r="C934" s="3"/>
      <c r="D934" s="2"/>
      <c r="E934" s="2"/>
      <c r="F934" s="3"/>
      <c r="G934" s="2"/>
      <c r="H934" s="2"/>
      <c r="I934" s="3"/>
      <c r="J934" s="2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1:20" ht="13.2" x14ac:dyDescent="0.25">
      <c r="A935" s="18"/>
      <c r="B935" s="5"/>
      <c r="C935" s="3"/>
      <c r="D935" s="2"/>
      <c r="E935" s="2"/>
      <c r="F935" s="3"/>
      <c r="G935" s="2"/>
      <c r="H935" s="2"/>
      <c r="I935" s="3"/>
      <c r="J935" s="2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1:20" ht="13.2" x14ac:dyDescent="0.25">
      <c r="A936" s="18"/>
      <c r="B936" s="5"/>
      <c r="C936" s="3"/>
      <c r="D936" s="2"/>
      <c r="E936" s="2"/>
      <c r="F936" s="3"/>
      <c r="G936" s="2"/>
      <c r="H936" s="2"/>
      <c r="I936" s="3"/>
      <c r="J936" s="2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1:20" ht="13.2" x14ac:dyDescent="0.25">
      <c r="A937" s="18"/>
      <c r="B937" s="5"/>
      <c r="C937" s="3"/>
      <c r="D937" s="2"/>
      <c r="E937" s="2"/>
      <c r="F937" s="3"/>
      <c r="G937" s="2"/>
      <c r="H937" s="2"/>
      <c r="I937" s="3"/>
      <c r="J937" s="2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1:20" ht="13.2" x14ac:dyDescent="0.25">
      <c r="A938" s="18"/>
      <c r="B938" s="5"/>
      <c r="C938" s="3"/>
      <c r="D938" s="2"/>
      <c r="E938" s="2"/>
      <c r="F938" s="3"/>
      <c r="G938" s="2"/>
      <c r="H938" s="2"/>
      <c r="I938" s="3"/>
      <c r="J938" s="2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1:20" ht="13.2" x14ac:dyDescent="0.25">
      <c r="A939" s="18"/>
      <c r="B939" s="5"/>
      <c r="C939" s="3"/>
      <c r="D939" s="2"/>
      <c r="E939" s="2"/>
      <c r="F939" s="3"/>
      <c r="G939" s="2"/>
      <c r="H939" s="2"/>
      <c r="I939" s="3"/>
      <c r="J939" s="2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1:20" ht="13.2" x14ac:dyDescent="0.25">
      <c r="A940" s="18"/>
      <c r="B940" s="5"/>
      <c r="C940" s="3"/>
      <c r="D940" s="2"/>
      <c r="E940" s="2"/>
      <c r="F940" s="3"/>
      <c r="G940" s="2"/>
      <c r="H940" s="2"/>
      <c r="I940" s="3"/>
      <c r="J940" s="2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1:20" ht="13.2" x14ac:dyDescent="0.25">
      <c r="A941" s="18"/>
      <c r="B941" s="5"/>
      <c r="C941" s="3"/>
      <c r="D941" s="2"/>
      <c r="E941" s="2"/>
      <c r="F941" s="3"/>
      <c r="G941" s="2"/>
      <c r="H941" s="2"/>
      <c r="I941" s="3"/>
      <c r="J941" s="2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1:20" ht="13.2" x14ac:dyDescent="0.25">
      <c r="A942" s="18"/>
      <c r="B942" s="5"/>
      <c r="C942" s="3"/>
      <c r="D942" s="2"/>
      <c r="E942" s="2"/>
      <c r="F942" s="3"/>
      <c r="G942" s="2"/>
      <c r="H942" s="2"/>
      <c r="I942" s="3"/>
      <c r="J942" s="2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1:20" ht="13.2" x14ac:dyDescent="0.25">
      <c r="A943" s="18"/>
      <c r="B943" s="5"/>
      <c r="C943" s="3"/>
      <c r="D943" s="2"/>
      <c r="E943" s="2"/>
      <c r="F943" s="3"/>
      <c r="G943" s="2"/>
      <c r="H943" s="2"/>
      <c r="I943" s="3"/>
      <c r="J943" s="2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1:20" ht="13.2" x14ac:dyDescent="0.25">
      <c r="A944" s="18"/>
      <c r="B944" s="5"/>
      <c r="C944" s="3"/>
      <c r="D944" s="2"/>
      <c r="E944" s="2"/>
      <c r="F944" s="3"/>
      <c r="G944" s="2"/>
      <c r="H944" s="2"/>
      <c r="I944" s="3"/>
      <c r="J944" s="2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1:20" ht="13.2" x14ac:dyDescent="0.25">
      <c r="A945" s="18"/>
      <c r="B945" s="5"/>
      <c r="C945" s="3"/>
      <c r="D945" s="2"/>
      <c r="E945" s="2"/>
      <c r="F945" s="3"/>
      <c r="G945" s="2"/>
      <c r="H945" s="2"/>
      <c r="I945" s="3"/>
      <c r="J945" s="2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1:20" ht="13.2" x14ac:dyDescent="0.25">
      <c r="A946" s="18"/>
      <c r="B946" s="5"/>
      <c r="C946" s="3"/>
      <c r="D946" s="2"/>
      <c r="E946" s="2"/>
      <c r="F946" s="3"/>
      <c r="G946" s="2"/>
      <c r="H946" s="2"/>
      <c r="I946" s="3"/>
      <c r="J946" s="2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1:20" ht="13.2" x14ac:dyDescent="0.25">
      <c r="A947" s="18"/>
      <c r="B947" s="5"/>
      <c r="C947" s="3"/>
      <c r="D947" s="2"/>
      <c r="E947" s="2"/>
      <c r="F947" s="3"/>
      <c r="G947" s="2"/>
      <c r="H947" s="2"/>
      <c r="I947" s="3"/>
      <c r="J947" s="2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1:20" ht="13.2" x14ac:dyDescent="0.25">
      <c r="A948" s="18"/>
      <c r="B948" s="5"/>
      <c r="C948" s="3"/>
      <c r="D948" s="2"/>
      <c r="E948" s="2"/>
      <c r="F948" s="3"/>
      <c r="G948" s="2"/>
      <c r="H948" s="2"/>
      <c r="I948" s="3"/>
      <c r="J948" s="2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1:20" ht="13.2" x14ac:dyDescent="0.25">
      <c r="A949" s="18"/>
      <c r="B949" s="5"/>
      <c r="C949" s="3"/>
      <c r="D949" s="2"/>
      <c r="E949" s="2"/>
      <c r="F949" s="3"/>
      <c r="G949" s="2"/>
      <c r="H949" s="2"/>
      <c r="I949" s="3"/>
      <c r="J949" s="2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1:20" ht="13.2" x14ac:dyDescent="0.25">
      <c r="A950" s="18"/>
      <c r="B950" s="5"/>
      <c r="C950" s="3"/>
      <c r="D950" s="2"/>
      <c r="E950" s="2"/>
      <c r="F950" s="3"/>
      <c r="G950" s="2"/>
      <c r="H950" s="2"/>
      <c r="I950" s="3"/>
      <c r="J950" s="2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1:20" ht="13.2" x14ac:dyDescent="0.25">
      <c r="A951" s="18"/>
      <c r="B951" s="5"/>
      <c r="C951" s="3"/>
      <c r="D951" s="2"/>
      <c r="E951" s="2"/>
      <c r="F951" s="3"/>
      <c r="G951" s="2"/>
      <c r="H951" s="2"/>
      <c r="I951" s="3"/>
      <c r="J951" s="2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1:20" ht="13.2" x14ac:dyDescent="0.25">
      <c r="A952" s="18"/>
      <c r="B952" s="5"/>
      <c r="C952" s="3"/>
      <c r="D952" s="2"/>
      <c r="E952" s="2"/>
      <c r="F952" s="3"/>
      <c r="G952" s="2"/>
      <c r="H952" s="2"/>
      <c r="I952" s="3"/>
      <c r="J952" s="2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1:20" ht="13.2" x14ac:dyDescent="0.25">
      <c r="A953" s="18"/>
      <c r="B953" s="5"/>
      <c r="C953" s="3"/>
      <c r="D953" s="2"/>
      <c r="E953" s="2"/>
      <c r="F953" s="3"/>
      <c r="G953" s="2"/>
      <c r="H953" s="2"/>
      <c r="I953" s="3"/>
      <c r="J953" s="2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1:20" ht="13.2" x14ac:dyDescent="0.25">
      <c r="A954" s="18"/>
      <c r="B954" s="5"/>
      <c r="C954" s="3"/>
      <c r="D954" s="2"/>
      <c r="E954" s="2"/>
      <c r="F954" s="3"/>
      <c r="G954" s="2"/>
      <c r="H954" s="2"/>
      <c r="I954" s="3"/>
      <c r="J954" s="2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1:20" ht="13.2" x14ac:dyDescent="0.25">
      <c r="A955" s="18"/>
      <c r="B955" s="5"/>
      <c r="C955" s="3"/>
      <c r="D955" s="2"/>
      <c r="E955" s="2"/>
      <c r="F955" s="3"/>
      <c r="G955" s="2"/>
      <c r="H955" s="2"/>
      <c r="I955" s="3"/>
      <c r="J955" s="2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1:20" ht="13.2" x14ac:dyDescent="0.25">
      <c r="A956" s="18"/>
      <c r="B956" s="5"/>
      <c r="C956" s="3"/>
      <c r="D956" s="2"/>
      <c r="E956" s="2"/>
      <c r="F956" s="3"/>
      <c r="G956" s="2"/>
      <c r="H956" s="2"/>
      <c r="I956" s="3"/>
      <c r="J956" s="2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1:20" ht="13.2" x14ac:dyDescent="0.25">
      <c r="A957" s="18"/>
      <c r="B957" s="5"/>
      <c r="C957" s="3"/>
      <c r="D957" s="2"/>
      <c r="E957" s="2"/>
      <c r="F957" s="3"/>
      <c r="G957" s="2"/>
      <c r="H957" s="2"/>
      <c r="I957" s="3"/>
      <c r="J957" s="2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1:20" ht="13.2" x14ac:dyDescent="0.25">
      <c r="A958" s="18"/>
      <c r="B958" s="5"/>
      <c r="C958" s="3"/>
      <c r="D958" s="2"/>
      <c r="E958" s="2"/>
      <c r="F958" s="3"/>
      <c r="G958" s="2"/>
      <c r="H958" s="2"/>
      <c r="I958" s="3"/>
      <c r="J958" s="2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1:20" ht="13.2" x14ac:dyDescent="0.25">
      <c r="A959" s="18"/>
      <c r="B959" s="5"/>
      <c r="C959" s="3"/>
      <c r="D959" s="2"/>
      <c r="E959" s="2"/>
      <c r="F959" s="3"/>
      <c r="G959" s="2"/>
      <c r="H959" s="2"/>
      <c r="I959" s="3"/>
      <c r="J959" s="2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1:20" ht="13.2" x14ac:dyDescent="0.25">
      <c r="A960" s="18"/>
      <c r="B960" s="5"/>
      <c r="C960" s="3"/>
      <c r="D960" s="2"/>
      <c r="E960" s="2"/>
      <c r="F960" s="3"/>
      <c r="G960" s="2"/>
      <c r="H960" s="2"/>
      <c r="I960" s="3"/>
      <c r="J960" s="2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1:20" ht="13.2" x14ac:dyDescent="0.25">
      <c r="A961" s="18"/>
      <c r="B961" s="5"/>
      <c r="C961" s="3"/>
      <c r="D961" s="2"/>
      <c r="E961" s="2"/>
      <c r="F961" s="3"/>
      <c r="G961" s="2"/>
      <c r="H961" s="2"/>
      <c r="I961" s="3"/>
      <c r="J961" s="2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1:20" ht="13.2" x14ac:dyDescent="0.25">
      <c r="A962" s="18"/>
      <c r="B962" s="5"/>
      <c r="C962" s="3"/>
      <c r="D962" s="2"/>
      <c r="E962" s="2"/>
      <c r="F962" s="3"/>
      <c r="G962" s="2"/>
      <c r="H962" s="2"/>
      <c r="I962" s="3"/>
      <c r="J962" s="2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1:20" ht="13.2" x14ac:dyDescent="0.25">
      <c r="A963" s="18"/>
      <c r="B963" s="5"/>
      <c r="C963" s="3"/>
      <c r="D963" s="2"/>
      <c r="E963" s="2"/>
      <c r="F963" s="3"/>
      <c r="G963" s="2"/>
      <c r="H963" s="2"/>
      <c r="I963" s="3"/>
      <c r="J963" s="2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1:20" ht="13.2" x14ac:dyDescent="0.25">
      <c r="A964" s="18"/>
      <c r="B964" s="5"/>
      <c r="C964" s="3"/>
      <c r="D964" s="2"/>
      <c r="E964" s="2"/>
      <c r="F964" s="3"/>
      <c r="G964" s="2"/>
      <c r="H964" s="2"/>
      <c r="I964" s="3"/>
      <c r="J964" s="2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1:20" ht="13.2" x14ac:dyDescent="0.25">
      <c r="A965" s="18"/>
      <c r="B965" s="5"/>
      <c r="C965" s="3"/>
      <c r="D965" s="2"/>
      <c r="E965" s="2"/>
      <c r="F965" s="3"/>
      <c r="G965" s="2"/>
      <c r="H965" s="2"/>
      <c r="I965" s="3"/>
      <c r="J965" s="2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1:20" ht="13.2" x14ac:dyDescent="0.25">
      <c r="A966" s="18"/>
      <c r="B966" s="5"/>
      <c r="C966" s="3"/>
      <c r="D966" s="2"/>
      <c r="E966" s="2"/>
      <c r="F966" s="3"/>
      <c r="G966" s="2"/>
      <c r="H966" s="2"/>
      <c r="I966" s="3"/>
      <c r="J966" s="2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1:20" ht="13.2" x14ac:dyDescent="0.25">
      <c r="A967" s="18"/>
      <c r="B967" s="5"/>
      <c r="C967" s="3"/>
      <c r="D967" s="2"/>
      <c r="E967" s="2"/>
      <c r="F967" s="3"/>
      <c r="G967" s="2"/>
      <c r="H967" s="2"/>
      <c r="I967" s="3"/>
      <c r="J967" s="2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1:20" ht="13.2" x14ac:dyDescent="0.25">
      <c r="A968" s="18"/>
      <c r="B968" s="5"/>
      <c r="C968" s="3"/>
      <c r="D968" s="2"/>
      <c r="E968" s="2"/>
      <c r="F968" s="3"/>
      <c r="G968" s="2"/>
      <c r="H968" s="2"/>
      <c r="I968" s="3"/>
      <c r="J968" s="2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1:20" ht="13.2" x14ac:dyDescent="0.25">
      <c r="A969" s="18"/>
      <c r="B969" s="5"/>
      <c r="C969" s="3"/>
      <c r="D969" s="2"/>
      <c r="E969" s="2"/>
      <c r="F969" s="3"/>
      <c r="G969" s="2"/>
      <c r="H969" s="2"/>
      <c r="I969" s="3"/>
      <c r="J969" s="2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1:20" ht="13.2" x14ac:dyDescent="0.25">
      <c r="A970" s="18"/>
      <c r="B970" s="5"/>
      <c r="C970" s="3"/>
      <c r="D970" s="2"/>
      <c r="E970" s="2"/>
      <c r="F970" s="3"/>
      <c r="G970" s="2"/>
      <c r="H970" s="2"/>
      <c r="I970" s="3"/>
      <c r="J970" s="2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1:20" ht="13.2" x14ac:dyDescent="0.25">
      <c r="A971" s="18"/>
      <c r="B971" s="5"/>
      <c r="C971" s="3"/>
      <c r="D971" s="2"/>
      <c r="E971" s="2"/>
      <c r="F971" s="3"/>
      <c r="G971" s="2"/>
      <c r="H971" s="2"/>
      <c r="I971" s="3"/>
      <c r="J971" s="2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1:20" ht="13.2" x14ac:dyDescent="0.25">
      <c r="A972" s="18"/>
      <c r="B972" s="5"/>
      <c r="C972" s="3"/>
      <c r="D972" s="2"/>
      <c r="E972" s="2"/>
      <c r="F972" s="3"/>
      <c r="G972" s="2"/>
      <c r="H972" s="2"/>
      <c r="I972" s="3"/>
      <c r="J972" s="2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1:20" ht="13.2" x14ac:dyDescent="0.25">
      <c r="A973" s="18"/>
      <c r="B973" s="5"/>
      <c r="C973" s="3"/>
      <c r="D973" s="2"/>
      <c r="E973" s="2"/>
      <c r="F973" s="3"/>
      <c r="G973" s="2"/>
      <c r="H973" s="2"/>
      <c r="I973" s="3"/>
      <c r="J973" s="2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1:20" ht="13.2" x14ac:dyDescent="0.25">
      <c r="A974" s="18"/>
      <c r="B974" s="5"/>
      <c r="C974" s="3"/>
      <c r="D974" s="2"/>
      <c r="E974" s="2"/>
      <c r="F974" s="3"/>
      <c r="G974" s="2"/>
      <c r="H974" s="2"/>
      <c r="I974" s="3"/>
      <c r="J974" s="2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1:20" ht="13.2" x14ac:dyDescent="0.25">
      <c r="A975" s="18"/>
      <c r="B975" s="5"/>
      <c r="C975" s="3"/>
      <c r="D975" s="2"/>
      <c r="E975" s="2"/>
      <c r="F975" s="3"/>
      <c r="G975" s="2"/>
      <c r="H975" s="2"/>
      <c r="I975" s="3"/>
      <c r="J975" s="2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1:20" ht="13.2" x14ac:dyDescent="0.25">
      <c r="A976" s="18"/>
      <c r="B976" s="5"/>
      <c r="C976" s="3"/>
      <c r="D976" s="2"/>
      <c r="E976" s="2"/>
      <c r="F976" s="3"/>
      <c r="G976" s="2"/>
      <c r="H976" s="2"/>
      <c r="I976" s="3"/>
      <c r="J976" s="2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1:20" ht="13.2" x14ac:dyDescent="0.25">
      <c r="A977" s="18"/>
      <c r="B977" s="5"/>
      <c r="C977" s="3"/>
      <c r="D977" s="2"/>
      <c r="E977" s="2"/>
      <c r="F977" s="3"/>
      <c r="G977" s="2"/>
      <c r="H977" s="2"/>
      <c r="I977" s="3"/>
      <c r="J977" s="2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1:20" ht="13.2" x14ac:dyDescent="0.25">
      <c r="A978" s="18"/>
      <c r="B978" s="5"/>
      <c r="C978" s="3"/>
      <c r="D978" s="2"/>
      <c r="E978" s="2"/>
      <c r="F978" s="3"/>
      <c r="G978" s="2"/>
      <c r="H978" s="2"/>
      <c r="I978" s="3"/>
      <c r="J978" s="2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1:20" ht="13.2" x14ac:dyDescent="0.25">
      <c r="A979" s="18"/>
      <c r="B979" s="5"/>
      <c r="C979" s="3"/>
      <c r="D979" s="2"/>
      <c r="E979" s="2"/>
      <c r="F979" s="3"/>
      <c r="G979" s="2"/>
      <c r="H979" s="2"/>
      <c r="I979" s="3"/>
      <c r="J979" s="2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1:20" ht="13.2" x14ac:dyDescent="0.25">
      <c r="A980" s="18"/>
      <c r="B980" s="5"/>
      <c r="C980" s="3"/>
      <c r="D980" s="2"/>
      <c r="E980" s="2"/>
      <c r="F980" s="3"/>
      <c r="G980" s="2"/>
      <c r="H980" s="2"/>
      <c r="I980" s="3"/>
      <c r="J980" s="2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1:20" ht="13.2" x14ac:dyDescent="0.25">
      <c r="A981" s="18"/>
      <c r="B981" s="5"/>
      <c r="C981" s="3"/>
      <c r="D981" s="2"/>
      <c r="E981" s="2"/>
      <c r="F981" s="3"/>
      <c r="G981" s="2"/>
      <c r="H981" s="2"/>
      <c r="I981" s="3"/>
      <c r="J981" s="2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1:20" ht="13.2" x14ac:dyDescent="0.25">
      <c r="A982" s="18"/>
      <c r="B982" s="5"/>
      <c r="C982" s="3"/>
      <c r="D982" s="2"/>
      <c r="E982" s="2"/>
      <c r="F982" s="3"/>
      <c r="G982" s="2"/>
      <c r="H982" s="2"/>
      <c r="I982" s="3"/>
      <c r="J982" s="2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1:20" ht="13.2" x14ac:dyDescent="0.25">
      <c r="A983" s="18"/>
      <c r="B983" s="5"/>
      <c r="C983" s="3"/>
      <c r="D983" s="2"/>
      <c r="E983" s="2"/>
      <c r="F983" s="3"/>
      <c r="G983" s="2"/>
      <c r="H983" s="2"/>
      <c r="I983" s="3"/>
      <c r="J983" s="2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1:20" ht="13.2" x14ac:dyDescent="0.25">
      <c r="A984" s="18"/>
      <c r="B984" s="5"/>
      <c r="C984" s="3"/>
      <c r="D984" s="2"/>
      <c r="E984" s="2"/>
      <c r="F984" s="3"/>
      <c r="G984" s="2"/>
      <c r="H984" s="2"/>
      <c r="I984" s="3"/>
      <c r="J984" s="2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1:20" ht="13.2" x14ac:dyDescent="0.25">
      <c r="A985" s="18"/>
      <c r="B985" s="5"/>
      <c r="C985" s="3"/>
      <c r="D985" s="2"/>
      <c r="E985" s="2"/>
      <c r="F985" s="3"/>
      <c r="G985" s="2"/>
      <c r="H985" s="2"/>
      <c r="I985" s="3"/>
      <c r="J985" s="2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1:20" ht="13.2" x14ac:dyDescent="0.25">
      <c r="A986" s="18"/>
      <c r="B986" s="5"/>
      <c r="C986" s="3"/>
      <c r="D986" s="2"/>
      <c r="E986" s="2"/>
      <c r="F986" s="3"/>
      <c r="G986" s="2"/>
      <c r="H986" s="2"/>
      <c r="I986" s="3"/>
      <c r="J986" s="2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1:20" ht="13.2" x14ac:dyDescent="0.25">
      <c r="A987" s="18"/>
      <c r="B987" s="5"/>
      <c r="C987" s="3"/>
      <c r="D987" s="2"/>
      <c r="E987" s="2"/>
      <c r="F987" s="3"/>
      <c r="G987" s="2"/>
      <c r="H987" s="2"/>
      <c r="I987" s="3"/>
      <c r="J987" s="2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1:20" ht="13.2" x14ac:dyDescent="0.25">
      <c r="A988" s="18"/>
      <c r="B988" s="5"/>
      <c r="C988" s="3"/>
      <c r="D988" s="2"/>
      <c r="E988" s="2"/>
      <c r="F988" s="3"/>
      <c r="G988" s="2"/>
      <c r="H988" s="2"/>
      <c r="I988" s="3"/>
      <c r="J988" s="2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1:20" ht="13.2" x14ac:dyDescent="0.25">
      <c r="A989" s="18"/>
      <c r="B989" s="5"/>
      <c r="C989" s="3"/>
      <c r="D989" s="2"/>
      <c r="E989" s="2"/>
      <c r="F989" s="3"/>
      <c r="G989" s="2"/>
      <c r="H989" s="2"/>
      <c r="I989" s="3"/>
      <c r="J989" s="2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1:20" ht="13.2" x14ac:dyDescent="0.25">
      <c r="A990" s="18"/>
      <c r="B990" s="5"/>
      <c r="C990" s="3"/>
      <c r="D990" s="2"/>
      <c r="E990" s="2"/>
      <c r="F990" s="3"/>
      <c r="G990" s="2"/>
      <c r="H990" s="2"/>
      <c r="I990" s="3"/>
      <c r="J990" s="2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1:20" ht="13.2" x14ac:dyDescent="0.25">
      <c r="A991" s="18"/>
      <c r="B991" s="5"/>
      <c r="C991" s="3"/>
      <c r="D991" s="2"/>
      <c r="E991" s="2"/>
      <c r="F991" s="3"/>
      <c r="G991" s="2"/>
      <c r="H991" s="2"/>
      <c r="I991" s="3"/>
      <c r="J991" s="2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1:20" ht="13.2" x14ac:dyDescent="0.25">
      <c r="A992" s="18"/>
      <c r="B992" s="5"/>
      <c r="C992" s="3"/>
      <c r="D992" s="2"/>
      <c r="E992" s="2"/>
      <c r="F992" s="3"/>
      <c r="G992" s="2"/>
      <c r="H992" s="2"/>
      <c r="I992" s="3"/>
      <c r="J992" s="2"/>
      <c r="K992" s="5"/>
      <c r="L992" s="5"/>
      <c r="M992" s="5"/>
      <c r="N992" s="5"/>
      <c r="O992" s="5"/>
      <c r="P992" s="5"/>
      <c r="Q992" s="5"/>
      <c r="R992" s="5"/>
      <c r="S992" s="5"/>
      <c r="T992" s="5"/>
    </row>
    <row r="993" spans="1:20" ht="13.2" x14ac:dyDescent="0.25">
      <c r="A993" s="18"/>
      <c r="B993" s="5"/>
      <c r="C993" s="3"/>
      <c r="D993" s="2"/>
      <c r="E993" s="2"/>
      <c r="F993" s="3"/>
      <c r="G993" s="2"/>
      <c r="H993" s="2"/>
      <c r="I993" s="3"/>
      <c r="J993" s="2"/>
      <c r="K993" s="5"/>
      <c r="L993" s="5"/>
      <c r="M993" s="5"/>
      <c r="N993" s="5"/>
      <c r="O993" s="5"/>
      <c r="P993" s="5"/>
      <c r="Q993" s="5"/>
      <c r="R993" s="5"/>
      <c r="S993" s="5"/>
      <c r="T993" s="5"/>
    </row>
    <row r="994" spans="1:20" ht="13.2" x14ac:dyDescent="0.25">
      <c r="A994" s="18"/>
      <c r="B994" s="5"/>
      <c r="C994" s="3"/>
      <c r="D994" s="2"/>
      <c r="E994" s="2"/>
      <c r="F994" s="3"/>
      <c r="G994" s="2"/>
      <c r="H994" s="2"/>
      <c r="I994" s="3"/>
      <c r="J994" s="2"/>
      <c r="K994" s="5"/>
      <c r="L994" s="5"/>
      <c r="M994" s="5"/>
      <c r="N994" s="5"/>
      <c r="O994" s="5"/>
      <c r="P994" s="5"/>
      <c r="Q994" s="5"/>
      <c r="R994" s="5"/>
      <c r="S994" s="5"/>
      <c r="T994" s="5"/>
    </row>
    <row r="995" spans="1:20" ht="13.2" x14ac:dyDescent="0.25">
      <c r="A995" s="18"/>
      <c r="B995" s="5"/>
      <c r="C995" s="3"/>
      <c r="D995" s="2"/>
      <c r="E995" s="2"/>
      <c r="F995" s="3"/>
      <c r="G995" s="2"/>
      <c r="H995" s="2"/>
      <c r="I995" s="3"/>
      <c r="J995" s="2"/>
      <c r="K995" s="5"/>
      <c r="L995" s="5"/>
      <c r="M995" s="5"/>
      <c r="N995" s="5"/>
      <c r="O995" s="5"/>
      <c r="P995" s="5"/>
      <c r="Q995" s="5"/>
      <c r="R995" s="5"/>
      <c r="S995" s="5"/>
      <c r="T995" s="5"/>
    </row>
    <row r="996" spans="1:20" ht="13.2" x14ac:dyDescent="0.25">
      <c r="A996" s="18"/>
      <c r="B996" s="5"/>
      <c r="C996" s="3"/>
      <c r="D996" s="2"/>
      <c r="E996" s="2"/>
      <c r="F996" s="3"/>
      <c r="G996" s="2"/>
      <c r="H996" s="2"/>
      <c r="I996" s="3"/>
      <c r="J996" s="2"/>
      <c r="K996" s="5"/>
      <c r="L996" s="5"/>
      <c r="M996" s="5"/>
      <c r="N996" s="5"/>
      <c r="O996" s="5"/>
      <c r="P996" s="5"/>
      <c r="Q996" s="5"/>
      <c r="R996" s="5"/>
      <c r="S996" s="5"/>
      <c r="T996" s="5"/>
    </row>
    <row r="997" spans="1:20" ht="13.2" x14ac:dyDescent="0.25">
      <c r="A997" s="18"/>
      <c r="B997" s="5"/>
      <c r="C997" s="3"/>
      <c r="D997" s="2"/>
      <c r="E997" s="2"/>
      <c r="F997" s="3"/>
      <c r="G997" s="2"/>
      <c r="H997" s="2"/>
      <c r="I997" s="3"/>
      <c r="J997" s="2"/>
      <c r="K997" s="5"/>
      <c r="L997" s="5"/>
      <c r="M997" s="5"/>
      <c r="N997" s="5"/>
      <c r="O997" s="5"/>
      <c r="P997" s="5"/>
      <c r="Q997" s="5"/>
      <c r="R997" s="5"/>
      <c r="S997" s="5"/>
      <c r="T997" s="5"/>
    </row>
    <row r="998" spans="1:20" ht="13.2" x14ac:dyDescent="0.25">
      <c r="A998" s="18"/>
      <c r="B998" s="5"/>
      <c r="C998" s="3"/>
      <c r="D998" s="2"/>
      <c r="E998" s="2"/>
      <c r="F998" s="3"/>
      <c r="G998" s="2"/>
      <c r="H998" s="2"/>
      <c r="I998" s="3"/>
      <c r="J998" s="2"/>
      <c r="K998" s="5"/>
      <c r="L998" s="5"/>
      <c r="M998" s="5"/>
      <c r="N998" s="5"/>
      <c r="O998" s="5"/>
      <c r="P998" s="5"/>
      <c r="Q998" s="5"/>
      <c r="R998" s="5"/>
      <c r="S998" s="5"/>
      <c r="T998" s="5"/>
    </row>
    <row r="999" spans="1:20" ht="13.2" x14ac:dyDescent="0.25">
      <c r="A999" s="18"/>
      <c r="B999" s="5"/>
      <c r="C999" s="3"/>
      <c r="D999" s="2"/>
      <c r="E999" s="2"/>
      <c r="F999" s="3"/>
      <c r="G999" s="2"/>
      <c r="H999" s="2"/>
      <c r="I999" s="3"/>
      <c r="J999" s="2"/>
      <c r="K999" s="5"/>
      <c r="L999" s="5"/>
      <c r="M999" s="5"/>
      <c r="N999" s="5"/>
      <c r="O999" s="5"/>
      <c r="P999" s="5"/>
      <c r="Q999" s="5"/>
      <c r="R999" s="5"/>
      <c r="S999" s="5"/>
      <c r="T999" s="5"/>
    </row>
    <row r="1000" spans="1:20" ht="13.2" x14ac:dyDescent="0.25">
      <c r="A1000" s="18"/>
      <c r="B1000" s="5"/>
      <c r="C1000" s="3"/>
      <c r="D1000" s="2"/>
      <c r="E1000" s="2"/>
      <c r="F1000" s="3"/>
      <c r="G1000" s="2"/>
      <c r="H1000" s="2"/>
      <c r="I1000" s="3"/>
      <c r="J1000" s="2"/>
      <c r="K1000" s="5"/>
      <c r="L1000" s="5"/>
      <c r="M1000" s="5"/>
      <c r="N1000" s="5"/>
      <c r="O1000" s="5"/>
      <c r="P1000" s="5"/>
      <c r="Q1000" s="5"/>
      <c r="R1000" s="5"/>
      <c r="S1000" s="5"/>
      <c r="T1000" s="5"/>
    </row>
    <row r="1001" spans="1:20" ht="13.2" x14ac:dyDescent="0.25">
      <c r="A1001" s="18"/>
      <c r="B1001" s="5"/>
      <c r="C1001" s="3"/>
      <c r="D1001" s="2"/>
      <c r="E1001" s="2"/>
      <c r="F1001" s="3"/>
      <c r="G1001" s="2"/>
      <c r="H1001" s="2"/>
      <c r="I1001" s="3"/>
      <c r="J1001" s="2"/>
      <c r="K1001" s="5"/>
      <c r="L1001" s="5"/>
      <c r="M1001" s="5"/>
      <c r="N1001" s="5"/>
      <c r="O1001" s="5"/>
      <c r="P1001" s="5"/>
      <c r="Q1001" s="5"/>
      <c r="R1001" s="5"/>
      <c r="S1001" s="5"/>
      <c r="T1001" s="5"/>
    </row>
    <row r="1002" spans="1:20" ht="13.2" x14ac:dyDescent="0.25">
      <c r="A1002" s="18"/>
      <c r="B1002" s="5"/>
      <c r="C1002" s="3"/>
      <c r="D1002" s="2"/>
      <c r="E1002" s="2"/>
      <c r="F1002" s="3"/>
      <c r="G1002" s="2"/>
      <c r="H1002" s="2"/>
      <c r="I1002" s="3"/>
      <c r="J1002" s="2"/>
      <c r="K1002" s="5"/>
      <c r="L1002" s="5"/>
      <c r="M1002" s="5"/>
      <c r="N1002" s="5"/>
      <c r="O1002" s="5"/>
      <c r="P1002" s="5"/>
      <c r="Q1002" s="5"/>
      <c r="R1002" s="5"/>
      <c r="S1002" s="5"/>
      <c r="T1002" s="5"/>
    </row>
    <row r="1003" spans="1:20" ht="13.2" x14ac:dyDescent="0.25">
      <c r="A1003" s="18"/>
      <c r="B1003" s="5"/>
      <c r="C1003" s="3"/>
      <c r="D1003" s="2"/>
      <c r="E1003" s="2"/>
      <c r="F1003" s="3"/>
      <c r="G1003" s="2"/>
      <c r="H1003" s="2"/>
      <c r="I1003" s="3"/>
      <c r="J1003" s="2"/>
      <c r="K1003" s="5"/>
      <c r="L1003" s="5"/>
      <c r="M1003" s="5"/>
      <c r="N1003" s="5"/>
      <c r="O1003" s="5"/>
      <c r="P1003" s="5"/>
      <c r="Q1003" s="5"/>
      <c r="R1003" s="5"/>
      <c r="S1003" s="5"/>
      <c r="T1003" s="5"/>
    </row>
    <row r="1004" spans="1:20" ht="13.2" x14ac:dyDescent="0.25">
      <c r="A1004" s="18"/>
      <c r="B1004" s="5"/>
      <c r="C1004" s="3"/>
      <c r="D1004" s="2"/>
      <c r="E1004" s="2"/>
      <c r="F1004" s="3"/>
      <c r="G1004" s="2"/>
      <c r="H1004" s="2"/>
      <c r="I1004" s="3"/>
      <c r="J1004" s="2"/>
      <c r="K1004" s="5"/>
      <c r="L1004" s="5"/>
      <c r="M1004" s="5"/>
      <c r="N1004" s="5"/>
      <c r="O1004" s="5"/>
      <c r="P1004" s="5"/>
      <c r="Q1004" s="5"/>
      <c r="R1004" s="5"/>
      <c r="S1004" s="5"/>
      <c r="T1004" s="5"/>
    </row>
    <row r="1005" spans="1:20" ht="13.2" x14ac:dyDescent="0.25">
      <c r="A1005" s="18"/>
      <c r="B1005" s="5"/>
      <c r="C1005" s="3"/>
      <c r="D1005" s="2"/>
      <c r="E1005" s="2"/>
      <c r="F1005" s="3"/>
      <c r="G1005" s="2"/>
      <c r="H1005" s="2"/>
      <c r="I1005" s="3"/>
      <c r="J1005" s="2"/>
      <c r="K1005" s="5"/>
      <c r="L1005" s="5"/>
      <c r="M1005" s="5"/>
      <c r="N1005" s="5"/>
      <c r="O1005" s="5"/>
      <c r="P1005" s="5"/>
      <c r="Q1005" s="5"/>
      <c r="R1005" s="5"/>
      <c r="S1005" s="5"/>
      <c r="T1005" s="5"/>
    </row>
    <row r="1006" spans="1:20" ht="13.2" x14ac:dyDescent="0.25">
      <c r="A1006" s="18"/>
      <c r="B1006" s="5"/>
      <c r="C1006" s="3"/>
      <c r="D1006" s="2"/>
      <c r="E1006" s="2"/>
      <c r="F1006" s="3"/>
      <c r="G1006" s="2"/>
      <c r="H1006" s="2"/>
      <c r="I1006" s="3"/>
      <c r="J1006" s="2"/>
      <c r="K1006" s="5"/>
      <c r="L1006" s="5"/>
      <c r="M1006" s="5"/>
      <c r="N1006" s="5"/>
      <c r="O1006" s="5"/>
      <c r="P1006" s="5"/>
      <c r="Q1006" s="5"/>
      <c r="R1006" s="5"/>
      <c r="S1006" s="5"/>
      <c r="T1006" s="5"/>
    </row>
  </sheetData>
  <mergeCells count="4">
    <mergeCell ref="Q3:T3"/>
    <mergeCell ref="M3:P3"/>
    <mergeCell ref="C3:L3"/>
    <mergeCell ref="C61:E61"/>
  </mergeCells>
  <pageMargins left="0.7" right="0.7" top="0.75" bottom="0.75" header="0.3" footer="0.3"/>
  <pageSetup scale="7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84"/>
  <sheetViews>
    <sheetView zoomScaleNormal="100" workbookViewId="0">
      <pane ySplit="4" topLeftCell="A5" activePane="bottomLeft" state="frozen"/>
      <selection pane="bottomLeft" activeCell="U167" sqref="U167"/>
    </sheetView>
  </sheetViews>
  <sheetFormatPr defaultColWidth="17.33203125" defaultRowHeight="15" customHeight="1" x14ac:dyDescent="0.25"/>
  <cols>
    <col min="1" max="1" width="25.6640625" style="423" customWidth="1"/>
    <col min="2" max="2" width="6.77734375" style="4" customWidth="1"/>
    <col min="3" max="3" width="15.44140625" customWidth="1"/>
    <col min="4" max="4" width="5.77734375" customWidth="1"/>
    <col min="5" max="5" width="6.77734375" customWidth="1"/>
    <col min="6" max="6" width="13.77734375" customWidth="1"/>
    <col min="7" max="7" width="5.77734375" customWidth="1"/>
    <col min="8" max="8" width="6.77734375" customWidth="1"/>
    <col min="9" max="9" width="11.88671875" customWidth="1"/>
    <col min="10" max="10" width="5.77734375" customWidth="1"/>
    <col min="11" max="14" width="6.77734375" customWidth="1"/>
    <col min="15" max="16" width="7.77734375" customWidth="1"/>
    <col min="17" max="18" width="6.77734375" customWidth="1"/>
    <col min="19" max="20" width="7.77734375" customWidth="1"/>
  </cols>
  <sheetData>
    <row r="1" spans="1:20" ht="20.25" customHeight="1" x14ac:dyDescent="0.4">
      <c r="A1" s="1" t="s">
        <v>516</v>
      </c>
      <c r="C1" s="3"/>
      <c r="D1" s="2"/>
      <c r="E1" s="2"/>
      <c r="F1" s="3"/>
      <c r="G1" s="2"/>
      <c r="H1" s="2"/>
      <c r="I1" s="3"/>
      <c r="J1" s="2"/>
      <c r="K1" s="2"/>
      <c r="L1" s="5"/>
      <c r="M1" s="2"/>
      <c r="N1" s="2"/>
      <c r="O1" s="5"/>
      <c r="P1" s="5"/>
      <c r="Q1" s="2"/>
      <c r="R1" s="2"/>
      <c r="S1" s="5"/>
      <c r="T1" s="5"/>
    </row>
    <row r="2" spans="1:20" ht="15" customHeight="1" x14ac:dyDescent="0.3">
      <c r="A2" s="11"/>
      <c r="B2" s="29"/>
      <c r="C2" s="26"/>
      <c r="D2" s="27"/>
      <c r="E2" s="27"/>
      <c r="F2" s="26"/>
      <c r="G2" s="27"/>
      <c r="H2" s="27"/>
      <c r="I2" s="26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</row>
    <row r="3" spans="1:20" ht="15.6" customHeight="1" x14ac:dyDescent="0.3">
      <c r="A3" s="17"/>
      <c r="B3" s="290"/>
      <c r="C3" s="291" t="s">
        <v>544</v>
      </c>
      <c r="D3" s="292"/>
      <c r="E3" s="292"/>
      <c r="F3" s="292"/>
      <c r="G3" s="292"/>
      <c r="H3" s="292"/>
      <c r="I3" s="292"/>
      <c r="J3" s="292"/>
      <c r="K3" s="292"/>
      <c r="L3" s="293"/>
      <c r="M3" s="294" t="s">
        <v>513</v>
      </c>
      <c r="N3" s="295"/>
      <c r="O3" s="295"/>
      <c r="P3" s="296"/>
      <c r="Q3" s="297" t="s">
        <v>514</v>
      </c>
      <c r="R3" s="298"/>
      <c r="S3" s="298"/>
      <c r="T3" s="299"/>
    </row>
    <row r="4" spans="1:20" ht="40.200000000000003" x14ac:dyDescent="0.3">
      <c r="A4" s="422" t="s">
        <v>508</v>
      </c>
      <c r="B4" s="301" t="s">
        <v>511</v>
      </c>
      <c r="C4" s="302" t="s">
        <v>2</v>
      </c>
      <c r="D4" s="303" t="s">
        <v>3</v>
      </c>
      <c r="E4" s="304" t="s">
        <v>4</v>
      </c>
      <c r="F4" s="305" t="s">
        <v>5</v>
      </c>
      <c r="G4" s="303" t="s">
        <v>3</v>
      </c>
      <c r="H4" s="306" t="s">
        <v>4</v>
      </c>
      <c r="I4" s="307" t="s">
        <v>6</v>
      </c>
      <c r="J4" s="303" t="s">
        <v>3</v>
      </c>
      <c r="K4" s="308" t="s">
        <v>4</v>
      </c>
      <c r="L4" s="309" t="s">
        <v>545</v>
      </c>
      <c r="M4" s="310" t="s">
        <v>512</v>
      </c>
      <c r="N4" s="311" t="s">
        <v>515</v>
      </c>
      <c r="O4" s="311" t="s">
        <v>509</v>
      </c>
      <c r="P4" s="312" t="s">
        <v>510</v>
      </c>
      <c r="Q4" s="313" t="s">
        <v>512</v>
      </c>
      <c r="R4" s="314" t="s">
        <v>515</v>
      </c>
      <c r="S4" s="314" t="s">
        <v>509</v>
      </c>
      <c r="T4" s="315" t="s">
        <v>510</v>
      </c>
    </row>
    <row r="5" spans="1:20" ht="15.6" x14ac:dyDescent="0.3">
      <c r="A5" s="220" t="s">
        <v>688</v>
      </c>
      <c r="B5" s="31"/>
      <c r="C5" s="50"/>
      <c r="D5" s="34"/>
      <c r="E5" s="40"/>
      <c r="F5" s="62"/>
      <c r="G5" s="34"/>
      <c r="H5" s="63"/>
      <c r="I5" s="41"/>
      <c r="J5" s="34"/>
      <c r="K5" s="51"/>
      <c r="L5" s="31"/>
      <c r="M5" s="42"/>
      <c r="N5" s="34"/>
      <c r="O5" s="35"/>
      <c r="P5" s="43"/>
      <c r="Q5" s="42"/>
      <c r="R5" s="34"/>
      <c r="S5" s="35"/>
      <c r="T5" s="43"/>
    </row>
    <row r="6" spans="1:20" ht="15.75" customHeight="1" x14ac:dyDescent="0.3">
      <c r="A6" s="316" t="s">
        <v>287</v>
      </c>
      <c r="B6" s="408" t="s">
        <v>517</v>
      </c>
      <c r="C6" s="409"/>
      <c r="D6" s="319"/>
      <c r="E6" s="329"/>
      <c r="F6" s="328"/>
      <c r="G6" s="319"/>
      <c r="H6" s="412"/>
      <c r="I6" s="413"/>
      <c r="J6" s="319"/>
      <c r="K6" s="327"/>
      <c r="L6" s="424"/>
      <c r="M6" s="326"/>
      <c r="N6" s="319"/>
      <c r="O6" s="319"/>
      <c r="P6" s="331"/>
      <c r="Q6" s="326"/>
      <c r="R6" s="319"/>
      <c r="S6" s="319"/>
      <c r="T6" s="331"/>
    </row>
    <row r="7" spans="1:20" ht="15.75" customHeight="1" x14ac:dyDescent="0.25">
      <c r="A7" s="58" t="s">
        <v>288</v>
      </c>
      <c r="B7" s="32">
        <f>VLOOKUP(A7,[1]Items!$A$4:$B$282, 2,0)</f>
        <v>15</v>
      </c>
      <c r="C7" s="52" t="s">
        <v>10</v>
      </c>
      <c r="D7" s="36">
        <v>2</v>
      </c>
      <c r="E7" s="59">
        <f>VLOOKUP(C7,[1]Items!$A$4:$B$282, 2,0)</f>
        <v>10</v>
      </c>
      <c r="F7" s="64"/>
      <c r="G7" s="36"/>
      <c r="H7" s="65"/>
      <c r="I7" s="60"/>
      <c r="J7" s="36"/>
      <c r="K7" s="53"/>
      <c r="L7" s="30">
        <f>D7*E7+G7*H7+J7*K7</f>
        <v>20</v>
      </c>
      <c r="M7" s="44">
        <v>1</v>
      </c>
      <c r="N7" s="36">
        <f>B7*M7</f>
        <v>15</v>
      </c>
      <c r="O7" s="36">
        <f>N7-L7</f>
        <v>-5</v>
      </c>
      <c r="P7" s="45">
        <f>O7/M7</f>
        <v>-5</v>
      </c>
      <c r="Q7" s="44">
        <v>2</v>
      </c>
      <c r="R7" s="36">
        <f>Q7*B7</f>
        <v>30</v>
      </c>
      <c r="S7" s="36">
        <f>R7-L7</f>
        <v>10</v>
      </c>
      <c r="T7" s="45">
        <f>S7/Q7</f>
        <v>5</v>
      </c>
    </row>
    <row r="8" spans="1:20" ht="15.75" customHeight="1" x14ac:dyDescent="0.25">
      <c r="A8" s="58" t="s">
        <v>289</v>
      </c>
      <c r="B8" s="32">
        <f>VLOOKUP(A8,[1]Items!$A$4:$B$282, 2,0)</f>
        <v>15</v>
      </c>
      <c r="C8" s="52" t="s">
        <v>286</v>
      </c>
      <c r="D8" s="36">
        <v>2</v>
      </c>
      <c r="E8" s="59">
        <f>VLOOKUP(C8,[1]Items!$A$4:$B$282, 2,0)</f>
        <v>5</v>
      </c>
      <c r="F8" s="64"/>
      <c r="G8" s="36"/>
      <c r="H8" s="65"/>
      <c r="I8" s="60"/>
      <c r="J8" s="36"/>
      <c r="K8" s="53"/>
      <c r="L8" s="30">
        <f t="shared" ref="L8:L11" si="0">D8*E8+G8*H8+J8*K8</f>
        <v>10</v>
      </c>
      <c r="M8" s="44">
        <v>1</v>
      </c>
      <c r="N8" s="36">
        <f>B8*M8</f>
        <v>15</v>
      </c>
      <c r="O8" s="36">
        <f>N8-L8</f>
        <v>5</v>
      </c>
      <c r="P8" s="45">
        <f>O8/M8</f>
        <v>5</v>
      </c>
      <c r="Q8" s="44">
        <v>2</v>
      </c>
      <c r="R8" s="36">
        <f>Q8*B8</f>
        <v>30</v>
      </c>
      <c r="S8" s="36">
        <f>R8-L8</f>
        <v>20</v>
      </c>
      <c r="T8" s="45">
        <f>S8/Q8</f>
        <v>10</v>
      </c>
    </row>
    <row r="9" spans="1:20" ht="15.75" customHeight="1" x14ac:dyDescent="0.25">
      <c r="A9" s="58" t="s">
        <v>290</v>
      </c>
      <c r="B9" s="32">
        <f>VLOOKUP(A9,[1]Items!$A$4:$B$282, 2,0)</f>
        <v>15</v>
      </c>
      <c r="C9" s="52" t="s">
        <v>200</v>
      </c>
      <c r="D9" s="36">
        <v>6</v>
      </c>
      <c r="E9" s="59">
        <f>VLOOKUP(C9,[1]Items!$A$4:$B$282, 2,0)</f>
        <v>1</v>
      </c>
      <c r="F9" s="64" t="s">
        <v>12</v>
      </c>
      <c r="G9" s="36">
        <v>3</v>
      </c>
      <c r="H9" s="66">
        <f>VLOOKUP(F9,[1]Items!$A$4:$B$282, 2,0)</f>
        <v>1</v>
      </c>
      <c r="I9" s="60"/>
      <c r="J9" s="36"/>
      <c r="K9" s="53"/>
      <c r="L9" s="30">
        <f t="shared" si="0"/>
        <v>9</v>
      </c>
      <c r="M9" s="44">
        <v>1</v>
      </c>
      <c r="N9" s="36">
        <f>B9*M9</f>
        <v>15</v>
      </c>
      <c r="O9" s="36">
        <f>N9-L9</f>
        <v>6</v>
      </c>
      <c r="P9" s="45">
        <f>O9/M9</f>
        <v>6</v>
      </c>
      <c r="Q9" s="44">
        <v>2</v>
      </c>
      <c r="R9" s="36">
        <f>Q9*B9</f>
        <v>30</v>
      </c>
      <c r="S9" s="36">
        <f>R9-L9</f>
        <v>21</v>
      </c>
      <c r="T9" s="45">
        <f>S9/Q9</f>
        <v>10.5</v>
      </c>
    </row>
    <row r="10" spans="1:20" ht="15.75" customHeight="1" x14ac:dyDescent="0.25">
      <c r="A10" s="58" t="s">
        <v>214</v>
      </c>
      <c r="B10" s="32">
        <f>VLOOKUP(A10,[1]Items!$A$4:$B$282, 2,0)</f>
        <v>15</v>
      </c>
      <c r="C10" s="52" t="s">
        <v>291</v>
      </c>
      <c r="D10" s="36">
        <v>2</v>
      </c>
      <c r="E10" s="59">
        <f>VLOOKUP(C10,[1]Items!$A$4:$B$282, 2,0)</f>
        <v>8</v>
      </c>
      <c r="F10" s="64"/>
      <c r="G10" s="36"/>
      <c r="H10" s="65"/>
      <c r="I10" s="60"/>
      <c r="J10" s="36"/>
      <c r="K10" s="53"/>
      <c r="L10" s="30">
        <f t="shared" si="0"/>
        <v>16</v>
      </c>
      <c r="M10" s="44">
        <v>1</v>
      </c>
      <c r="N10" s="36">
        <f>B10*M10</f>
        <v>15</v>
      </c>
      <c r="O10" s="36">
        <f>N10-L10</f>
        <v>-1</v>
      </c>
      <c r="P10" s="45">
        <f>O10/M10</f>
        <v>-1</v>
      </c>
      <c r="Q10" s="44">
        <v>2</v>
      </c>
      <c r="R10" s="36">
        <f>Q10*B10</f>
        <v>30</v>
      </c>
      <c r="S10" s="36">
        <f>R10-L10</f>
        <v>14</v>
      </c>
      <c r="T10" s="45">
        <f>S10/Q10</f>
        <v>7</v>
      </c>
    </row>
    <row r="11" spans="1:20" ht="15.75" customHeight="1" x14ac:dyDescent="0.25">
      <c r="A11" s="58" t="s">
        <v>251</v>
      </c>
      <c r="B11" s="32">
        <f>VLOOKUP(A11,[1]Items!$A$4:$B$282, 2,0)</f>
        <v>15</v>
      </c>
      <c r="C11" s="52" t="s">
        <v>292</v>
      </c>
      <c r="D11" s="36">
        <v>2</v>
      </c>
      <c r="E11" s="59">
        <f>VLOOKUP(C11,[1]Items!$A$4:$B$282, 2,0)</f>
        <v>8</v>
      </c>
      <c r="F11" s="64"/>
      <c r="G11" s="36"/>
      <c r="H11" s="65"/>
      <c r="I11" s="60"/>
      <c r="J11" s="36"/>
      <c r="K11" s="53"/>
      <c r="L11" s="30">
        <f t="shared" si="0"/>
        <v>16</v>
      </c>
      <c r="M11" s="44">
        <v>1</v>
      </c>
      <c r="N11" s="36">
        <f>B11*M11</f>
        <v>15</v>
      </c>
      <c r="O11" s="36">
        <f>N11-L11</f>
        <v>-1</v>
      </c>
      <c r="P11" s="45">
        <f>O11/M11</f>
        <v>-1</v>
      </c>
      <c r="Q11" s="44">
        <v>2</v>
      </c>
      <c r="R11" s="36">
        <f>Q11*B11</f>
        <v>30</v>
      </c>
      <c r="S11" s="36">
        <f>R11-L11</f>
        <v>14</v>
      </c>
      <c r="T11" s="45">
        <f>S11/Q11</f>
        <v>7</v>
      </c>
    </row>
    <row r="12" spans="1:20" ht="15.75" customHeight="1" x14ac:dyDescent="0.3">
      <c r="A12" s="316" t="s">
        <v>687</v>
      </c>
      <c r="B12" s="408" t="s">
        <v>518</v>
      </c>
      <c r="C12" s="409"/>
      <c r="D12" s="319"/>
      <c r="E12" s="329"/>
      <c r="F12" s="328"/>
      <c r="G12" s="319"/>
      <c r="H12" s="412"/>
      <c r="I12" s="413"/>
      <c r="J12" s="319"/>
      <c r="K12" s="327"/>
      <c r="L12" s="424"/>
      <c r="M12" s="326"/>
      <c r="N12" s="319"/>
      <c r="O12" s="319"/>
      <c r="P12" s="331"/>
      <c r="Q12" s="326"/>
      <c r="R12" s="319"/>
      <c r="S12" s="319"/>
      <c r="T12" s="331"/>
    </row>
    <row r="13" spans="1:20" ht="15.75" customHeight="1" x14ac:dyDescent="0.25">
      <c r="A13" s="58" t="s">
        <v>288</v>
      </c>
      <c r="B13" s="32">
        <f>VLOOKUP(A13,[1]Items!$A$4:$B$282, 2,0)</f>
        <v>15</v>
      </c>
      <c r="C13" s="52" t="s">
        <v>10</v>
      </c>
      <c r="D13" s="36">
        <v>2</v>
      </c>
      <c r="E13" s="59">
        <f>VLOOKUP(C13,[1]Items!$A$4:$B$282, 2,0)</f>
        <v>10</v>
      </c>
      <c r="F13" s="64"/>
      <c r="G13" s="36"/>
      <c r="H13" s="65"/>
      <c r="I13" s="60"/>
      <c r="J13" s="36"/>
      <c r="K13" s="53"/>
      <c r="L13" s="30">
        <f t="shared" ref="L13:L23" si="1">D13*E13+G13*H13+J13*K13</f>
        <v>20</v>
      </c>
      <c r="M13" s="44">
        <v>1</v>
      </c>
      <c r="N13" s="36">
        <f t="shared" ref="N13:N23" si="2">B13*M13</f>
        <v>15</v>
      </c>
      <c r="O13" s="36">
        <f t="shared" ref="O13:O23" si="3">N13-L13</f>
        <v>-5</v>
      </c>
      <c r="P13" s="45">
        <f t="shared" ref="P13:P23" si="4">O13/M13</f>
        <v>-5</v>
      </c>
      <c r="Q13" s="44">
        <v>2</v>
      </c>
      <c r="R13" s="36">
        <f t="shared" ref="R13:R23" si="5">Q13*B13</f>
        <v>30</v>
      </c>
      <c r="S13" s="36">
        <f t="shared" ref="S13:S23" si="6">R13-L13</f>
        <v>10</v>
      </c>
      <c r="T13" s="45">
        <f t="shared" ref="T13:T23" si="7">S13/Q13</f>
        <v>5</v>
      </c>
    </row>
    <row r="14" spans="1:20" ht="15.75" customHeight="1" x14ac:dyDescent="0.25">
      <c r="A14" s="58" t="s">
        <v>289</v>
      </c>
      <c r="B14" s="32">
        <f>VLOOKUP(A14,[1]Items!$A$4:$B$282, 2,0)</f>
        <v>15</v>
      </c>
      <c r="C14" s="52" t="s">
        <v>286</v>
      </c>
      <c r="D14" s="36">
        <v>2</v>
      </c>
      <c r="E14" s="59">
        <f>VLOOKUP(C14,[1]Items!$A$4:$B$282, 2,0)</f>
        <v>5</v>
      </c>
      <c r="F14" s="64"/>
      <c r="G14" s="36"/>
      <c r="H14" s="65"/>
      <c r="I14" s="60"/>
      <c r="J14" s="36"/>
      <c r="K14" s="53"/>
      <c r="L14" s="30">
        <f t="shared" si="1"/>
        <v>10</v>
      </c>
      <c r="M14" s="44">
        <v>1</v>
      </c>
      <c r="N14" s="36">
        <f t="shared" si="2"/>
        <v>15</v>
      </c>
      <c r="O14" s="36">
        <f t="shared" si="3"/>
        <v>5</v>
      </c>
      <c r="P14" s="45">
        <f t="shared" si="4"/>
        <v>5</v>
      </c>
      <c r="Q14" s="44">
        <v>2</v>
      </c>
      <c r="R14" s="36">
        <f t="shared" si="5"/>
        <v>30</v>
      </c>
      <c r="S14" s="36">
        <f t="shared" si="6"/>
        <v>20</v>
      </c>
      <c r="T14" s="45">
        <f t="shared" si="7"/>
        <v>10</v>
      </c>
    </row>
    <row r="15" spans="1:20" ht="15.75" customHeight="1" x14ac:dyDescent="0.25">
      <c r="A15" s="58" t="s">
        <v>290</v>
      </c>
      <c r="B15" s="32">
        <f>VLOOKUP(A15,[1]Items!$A$4:$B$282, 2,0)</f>
        <v>15</v>
      </c>
      <c r="C15" s="52" t="s">
        <v>200</v>
      </c>
      <c r="D15" s="36">
        <v>6</v>
      </c>
      <c r="E15" s="59">
        <f>VLOOKUP(C15,[1]Items!$A$4:$B$282, 2,0)</f>
        <v>1</v>
      </c>
      <c r="F15" s="64" t="s">
        <v>12</v>
      </c>
      <c r="G15" s="36">
        <v>3</v>
      </c>
      <c r="H15" s="66">
        <f>VLOOKUP(F15,[1]Items!$A$4:$B$282, 2,0)</f>
        <v>1</v>
      </c>
      <c r="I15" s="60"/>
      <c r="J15" s="36"/>
      <c r="K15" s="53"/>
      <c r="L15" s="30">
        <f t="shared" si="1"/>
        <v>9</v>
      </c>
      <c r="M15" s="44">
        <v>1</v>
      </c>
      <c r="N15" s="36">
        <f t="shared" si="2"/>
        <v>15</v>
      </c>
      <c r="O15" s="36">
        <f t="shared" si="3"/>
        <v>6</v>
      </c>
      <c r="P15" s="45">
        <f t="shared" si="4"/>
        <v>6</v>
      </c>
      <c r="Q15" s="44">
        <v>2</v>
      </c>
      <c r="R15" s="36">
        <f t="shared" si="5"/>
        <v>30</v>
      </c>
      <c r="S15" s="36">
        <f t="shared" si="6"/>
        <v>21</v>
      </c>
      <c r="T15" s="45">
        <f t="shared" si="7"/>
        <v>10.5</v>
      </c>
    </row>
    <row r="16" spans="1:20" ht="15.75" customHeight="1" x14ac:dyDescent="0.25">
      <c r="A16" s="58" t="s">
        <v>214</v>
      </c>
      <c r="B16" s="32">
        <f>VLOOKUP(A16,[1]Items!$A$4:$B$282, 2,0)</f>
        <v>15</v>
      </c>
      <c r="C16" s="52" t="s">
        <v>291</v>
      </c>
      <c r="D16" s="36">
        <v>2</v>
      </c>
      <c r="E16" s="59">
        <f>VLOOKUP(C16,[1]Items!$A$4:$B$282, 2,0)</f>
        <v>8</v>
      </c>
      <c r="F16" s="64"/>
      <c r="G16" s="36"/>
      <c r="H16" s="65"/>
      <c r="I16" s="60"/>
      <c r="J16" s="36"/>
      <c r="K16" s="53"/>
      <c r="L16" s="30">
        <f t="shared" si="1"/>
        <v>16</v>
      </c>
      <c r="M16" s="44">
        <v>1</v>
      </c>
      <c r="N16" s="36">
        <f t="shared" si="2"/>
        <v>15</v>
      </c>
      <c r="O16" s="36">
        <f t="shared" si="3"/>
        <v>-1</v>
      </c>
      <c r="P16" s="45">
        <f t="shared" si="4"/>
        <v>-1</v>
      </c>
      <c r="Q16" s="44">
        <v>2</v>
      </c>
      <c r="R16" s="36">
        <f t="shared" si="5"/>
        <v>30</v>
      </c>
      <c r="S16" s="36">
        <f t="shared" si="6"/>
        <v>14</v>
      </c>
      <c r="T16" s="45">
        <f t="shared" si="7"/>
        <v>7</v>
      </c>
    </row>
    <row r="17" spans="1:20" ht="15.75" customHeight="1" x14ac:dyDescent="0.25">
      <c r="A17" s="58" t="s">
        <v>251</v>
      </c>
      <c r="B17" s="32">
        <f>VLOOKUP(A17,[1]Items!$A$4:$B$282, 2,0)</f>
        <v>15</v>
      </c>
      <c r="C17" s="52" t="s">
        <v>292</v>
      </c>
      <c r="D17" s="36">
        <v>2</v>
      </c>
      <c r="E17" s="59">
        <f>VLOOKUP(C17,[1]Items!$A$4:$B$282, 2,0)</f>
        <v>8</v>
      </c>
      <c r="F17" s="64"/>
      <c r="G17" s="36"/>
      <c r="H17" s="65"/>
      <c r="I17" s="60"/>
      <c r="J17" s="36"/>
      <c r="K17" s="53"/>
      <c r="L17" s="30">
        <f t="shared" si="1"/>
        <v>16</v>
      </c>
      <c r="M17" s="44">
        <v>1</v>
      </c>
      <c r="N17" s="36">
        <f t="shared" si="2"/>
        <v>15</v>
      </c>
      <c r="O17" s="36">
        <f t="shared" si="3"/>
        <v>-1</v>
      </c>
      <c r="P17" s="45">
        <f t="shared" si="4"/>
        <v>-1</v>
      </c>
      <c r="Q17" s="44">
        <v>2</v>
      </c>
      <c r="R17" s="36">
        <f t="shared" si="5"/>
        <v>30</v>
      </c>
      <c r="S17" s="36">
        <f t="shared" si="6"/>
        <v>14</v>
      </c>
      <c r="T17" s="45">
        <f t="shared" si="7"/>
        <v>7</v>
      </c>
    </row>
    <row r="18" spans="1:20" ht="15.75" customHeight="1" x14ac:dyDescent="0.25">
      <c r="A18" s="58" t="s">
        <v>293</v>
      </c>
      <c r="B18" s="32">
        <f>VLOOKUP(A18,[1]Items!$A$4:$B$282, 2,0)</f>
        <v>20</v>
      </c>
      <c r="C18" s="52" t="s">
        <v>10</v>
      </c>
      <c r="D18" s="36">
        <v>2</v>
      </c>
      <c r="E18" s="59">
        <f>VLOOKUP(C18,[1]Items!$A$4:$B$282, 2,0)</f>
        <v>10</v>
      </c>
      <c r="F18" s="64" t="s">
        <v>286</v>
      </c>
      <c r="G18" s="36">
        <v>2</v>
      </c>
      <c r="H18" s="66">
        <f>VLOOKUP(F18,[1]Items!$A$4:$B$282, 2,0)</f>
        <v>5</v>
      </c>
      <c r="I18" s="60"/>
      <c r="J18" s="36"/>
      <c r="K18" s="53"/>
      <c r="L18" s="30">
        <f t="shared" si="1"/>
        <v>30</v>
      </c>
      <c r="M18" s="44">
        <v>1</v>
      </c>
      <c r="N18" s="36">
        <f t="shared" si="2"/>
        <v>20</v>
      </c>
      <c r="O18" s="36">
        <f t="shared" si="3"/>
        <v>-10</v>
      </c>
      <c r="P18" s="45">
        <f t="shared" si="4"/>
        <v>-10</v>
      </c>
      <c r="Q18" s="44">
        <v>2</v>
      </c>
      <c r="R18" s="36">
        <f t="shared" si="5"/>
        <v>40</v>
      </c>
      <c r="S18" s="36">
        <f t="shared" si="6"/>
        <v>10</v>
      </c>
      <c r="T18" s="45">
        <f t="shared" si="7"/>
        <v>5</v>
      </c>
    </row>
    <row r="19" spans="1:20" ht="15.75" customHeight="1" x14ac:dyDescent="0.25">
      <c r="A19" s="58" t="s">
        <v>222</v>
      </c>
      <c r="B19" s="32">
        <f>VLOOKUP(A19,[1]Items!$A$4:$B$282, 2,0)</f>
        <v>20</v>
      </c>
      <c r="C19" s="52" t="s">
        <v>292</v>
      </c>
      <c r="D19" s="36">
        <v>2</v>
      </c>
      <c r="E19" s="59">
        <f>VLOOKUP(C19,[1]Items!$A$4:$B$282, 2,0)</f>
        <v>8</v>
      </c>
      <c r="F19" s="64" t="s">
        <v>294</v>
      </c>
      <c r="G19" s="36">
        <v>2</v>
      </c>
      <c r="H19" s="66">
        <f>VLOOKUP(F19,[1]Items!$A$4:$B$282, 2,0)</f>
        <v>8</v>
      </c>
      <c r="I19" s="60"/>
      <c r="J19" s="36"/>
      <c r="K19" s="53"/>
      <c r="L19" s="30">
        <f t="shared" si="1"/>
        <v>32</v>
      </c>
      <c r="M19" s="44">
        <v>1</v>
      </c>
      <c r="N19" s="36">
        <f t="shared" si="2"/>
        <v>20</v>
      </c>
      <c r="O19" s="36">
        <f t="shared" si="3"/>
        <v>-12</v>
      </c>
      <c r="P19" s="45">
        <f t="shared" si="4"/>
        <v>-12</v>
      </c>
      <c r="Q19" s="44">
        <v>2</v>
      </c>
      <c r="R19" s="36">
        <f t="shared" si="5"/>
        <v>40</v>
      </c>
      <c r="S19" s="36">
        <f t="shared" si="6"/>
        <v>8</v>
      </c>
      <c r="T19" s="45">
        <f t="shared" si="7"/>
        <v>4</v>
      </c>
    </row>
    <row r="20" spans="1:20" ht="15.75" customHeight="1" x14ac:dyDescent="0.25">
      <c r="A20" s="58" t="s">
        <v>295</v>
      </c>
      <c r="B20" s="32">
        <f>VLOOKUP(A20,[1]Items!$A$4:$B$282, 2,0)</f>
        <v>20</v>
      </c>
      <c r="C20" s="52" t="s">
        <v>10</v>
      </c>
      <c r="D20" s="36">
        <v>2</v>
      </c>
      <c r="E20" s="59">
        <f>VLOOKUP(C20,[1]Items!$A$4:$B$282, 2,0)</f>
        <v>10</v>
      </c>
      <c r="F20" s="64" t="s">
        <v>291</v>
      </c>
      <c r="G20" s="36">
        <v>2</v>
      </c>
      <c r="H20" s="66">
        <f>VLOOKUP(F20,[1]Items!$A$4:$B$282, 2,0)</f>
        <v>8</v>
      </c>
      <c r="I20" s="60"/>
      <c r="J20" s="36"/>
      <c r="K20" s="53"/>
      <c r="L20" s="30">
        <f t="shared" si="1"/>
        <v>36</v>
      </c>
      <c r="M20" s="44">
        <v>1</v>
      </c>
      <c r="N20" s="36">
        <f t="shared" si="2"/>
        <v>20</v>
      </c>
      <c r="O20" s="36">
        <f t="shared" si="3"/>
        <v>-16</v>
      </c>
      <c r="P20" s="45">
        <f t="shared" si="4"/>
        <v>-16</v>
      </c>
      <c r="Q20" s="44">
        <v>2</v>
      </c>
      <c r="R20" s="36">
        <f t="shared" si="5"/>
        <v>40</v>
      </c>
      <c r="S20" s="36">
        <f t="shared" si="6"/>
        <v>4</v>
      </c>
      <c r="T20" s="45">
        <f t="shared" si="7"/>
        <v>2</v>
      </c>
    </row>
    <row r="21" spans="1:20" ht="15.75" customHeight="1" x14ac:dyDescent="0.25">
      <c r="A21" s="58" t="s">
        <v>296</v>
      </c>
      <c r="B21" s="32">
        <f>VLOOKUP(A21,[1]Items!$A$4:$B$282, 2,0)</f>
        <v>20</v>
      </c>
      <c r="C21" s="52" t="s">
        <v>292</v>
      </c>
      <c r="D21" s="36">
        <v>2</v>
      </c>
      <c r="E21" s="59">
        <f>VLOOKUP(C21,[1]Items!$A$4:$B$282, 2,0)</f>
        <v>8</v>
      </c>
      <c r="F21" s="64" t="s">
        <v>286</v>
      </c>
      <c r="G21" s="36">
        <v>2</v>
      </c>
      <c r="H21" s="66">
        <f>VLOOKUP(F21,[1]Items!$A$4:$B$282, 2,0)</f>
        <v>5</v>
      </c>
      <c r="I21" s="60"/>
      <c r="J21" s="36"/>
      <c r="K21" s="53"/>
      <c r="L21" s="30">
        <f t="shared" si="1"/>
        <v>26</v>
      </c>
      <c r="M21" s="44">
        <v>1</v>
      </c>
      <c r="N21" s="36">
        <f t="shared" si="2"/>
        <v>20</v>
      </c>
      <c r="O21" s="36">
        <f t="shared" si="3"/>
        <v>-6</v>
      </c>
      <c r="P21" s="45">
        <f t="shared" si="4"/>
        <v>-6</v>
      </c>
      <c r="Q21" s="44">
        <v>2</v>
      </c>
      <c r="R21" s="36">
        <f t="shared" si="5"/>
        <v>40</v>
      </c>
      <c r="S21" s="36">
        <f t="shared" si="6"/>
        <v>14</v>
      </c>
      <c r="T21" s="45">
        <f t="shared" si="7"/>
        <v>7</v>
      </c>
    </row>
    <row r="22" spans="1:20" ht="15.75" customHeight="1" x14ac:dyDescent="0.25">
      <c r="A22" s="58" t="s">
        <v>298</v>
      </c>
      <c r="B22" s="32">
        <f>VLOOKUP(A22,[1]Items!$A$4:$B$282, 2,0)</f>
        <v>20</v>
      </c>
      <c r="C22" s="52" t="s">
        <v>297</v>
      </c>
      <c r="D22" s="36">
        <v>3</v>
      </c>
      <c r="E22" s="59">
        <f>VLOOKUP(C22,[1]Items!$A$4:$B$282, 2,0)</f>
        <v>20</v>
      </c>
      <c r="F22" s="64"/>
      <c r="G22" s="36"/>
      <c r="H22" s="65"/>
      <c r="I22" s="60"/>
      <c r="J22" s="36"/>
      <c r="K22" s="53"/>
      <c r="L22" s="30">
        <f t="shared" si="1"/>
        <v>60</v>
      </c>
      <c r="M22" s="44">
        <v>1</v>
      </c>
      <c r="N22" s="36">
        <f t="shared" si="2"/>
        <v>20</v>
      </c>
      <c r="O22" s="36">
        <f t="shared" si="3"/>
        <v>-40</v>
      </c>
      <c r="P22" s="45">
        <f t="shared" si="4"/>
        <v>-40</v>
      </c>
      <c r="Q22" s="44">
        <v>2</v>
      </c>
      <c r="R22" s="36">
        <f t="shared" si="5"/>
        <v>40</v>
      </c>
      <c r="S22" s="36">
        <f t="shared" si="6"/>
        <v>-20</v>
      </c>
      <c r="T22" s="45">
        <f t="shared" si="7"/>
        <v>-10</v>
      </c>
    </row>
    <row r="23" spans="1:20" ht="15.75" customHeight="1" x14ac:dyDescent="0.25">
      <c r="A23" s="58" t="s">
        <v>299</v>
      </c>
      <c r="B23" s="32">
        <f>VLOOKUP(A23,[1]Items!$A$4:$B$282, 2,0)</f>
        <v>20</v>
      </c>
      <c r="C23" s="52" t="s">
        <v>291</v>
      </c>
      <c r="D23" s="36">
        <v>1</v>
      </c>
      <c r="E23" s="59">
        <f>VLOOKUP(C23,[1]Items!$A$4:$B$282, 2,0)</f>
        <v>8</v>
      </c>
      <c r="F23" s="64" t="s">
        <v>12</v>
      </c>
      <c r="G23" s="36">
        <v>10</v>
      </c>
      <c r="H23" s="66">
        <f>VLOOKUP(F23,[1]Items!$A$4:$B$282, 2,0)</f>
        <v>1</v>
      </c>
      <c r="I23" s="60"/>
      <c r="J23" s="36"/>
      <c r="K23" s="53"/>
      <c r="L23" s="30">
        <f t="shared" si="1"/>
        <v>18</v>
      </c>
      <c r="M23" s="44">
        <v>1</v>
      </c>
      <c r="N23" s="36">
        <f t="shared" si="2"/>
        <v>20</v>
      </c>
      <c r="O23" s="36">
        <f t="shared" si="3"/>
        <v>2</v>
      </c>
      <c r="P23" s="45">
        <f t="shared" si="4"/>
        <v>2</v>
      </c>
      <c r="Q23" s="44">
        <v>2</v>
      </c>
      <c r="R23" s="36">
        <f t="shared" si="5"/>
        <v>40</v>
      </c>
      <c r="S23" s="36">
        <f t="shared" si="6"/>
        <v>22</v>
      </c>
      <c r="T23" s="45">
        <f t="shared" si="7"/>
        <v>11</v>
      </c>
    </row>
    <row r="24" spans="1:20" ht="15.75" customHeight="1" x14ac:dyDescent="0.3">
      <c r="A24" s="316" t="s">
        <v>596</v>
      </c>
      <c r="B24" s="408" t="s">
        <v>519</v>
      </c>
      <c r="C24" s="409"/>
      <c r="D24" s="332"/>
      <c r="E24" s="320"/>
      <c r="F24" s="328"/>
      <c r="G24" s="319"/>
      <c r="H24" s="322"/>
      <c r="I24" s="325"/>
      <c r="J24" s="319"/>
      <c r="K24" s="327"/>
      <c r="L24" s="424"/>
      <c r="M24" s="326"/>
      <c r="N24" s="319"/>
      <c r="O24" s="319"/>
      <c r="P24" s="327"/>
      <c r="Q24" s="326"/>
      <c r="R24" s="319"/>
      <c r="S24" s="319"/>
      <c r="T24" s="327"/>
    </row>
    <row r="25" spans="1:20" ht="15.75" customHeight="1" x14ac:dyDescent="0.25">
      <c r="A25" s="221" t="s">
        <v>598</v>
      </c>
      <c r="B25" s="138"/>
      <c r="C25" s="139"/>
      <c r="D25" s="140"/>
      <c r="E25" s="141"/>
      <c r="F25" s="142"/>
      <c r="G25" s="143"/>
      <c r="H25" s="144"/>
      <c r="I25" s="145"/>
      <c r="J25" s="143"/>
      <c r="K25" s="146"/>
      <c r="L25" s="147"/>
      <c r="M25" s="148"/>
      <c r="N25" s="143"/>
      <c r="O25" s="143"/>
      <c r="P25" s="146"/>
      <c r="Q25" s="148"/>
      <c r="R25" s="143"/>
      <c r="S25" s="143"/>
      <c r="T25" s="146"/>
    </row>
    <row r="26" spans="1:20" ht="15.75" customHeight="1" x14ac:dyDescent="0.3">
      <c r="A26" s="316" t="s">
        <v>594</v>
      </c>
      <c r="B26" s="408" t="s">
        <v>529</v>
      </c>
      <c r="C26" s="409"/>
      <c r="D26" s="332"/>
      <c r="E26" s="320"/>
      <c r="F26" s="328"/>
      <c r="G26" s="319"/>
      <c r="H26" s="322"/>
      <c r="I26" s="325"/>
      <c r="J26" s="319"/>
      <c r="K26" s="327"/>
      <c r="L26" s="424"/>
      <c r="M26" s="326"/>
      <c r="N26" s="319"/>
      <c r="O26" s="319"/>
      <c r="P26" s="327"/>
      <c r="Q26" s="326"/>
      <c r="R26" s="319"/>
      <c r="S26" s="319"/>
      <c r="T26" s="327"/>
    </row>
    <row r="27" spans="1:20" ht="15.75" customHeight="1" x14ac:dyDescent="0.25">
      <c r="A27" s="58" t="s">
        <v>288</v>
      </c>
      <c r="B27" s="32">
        <f>VLOOKUP(A27,[1]Items!$A$4:$B$282, 2,0)</f>
        <v>15</v>
      </c>
      <c r="C27" s="139" t="s">
        <v>322</v>
      </c>
      <c r="D27" s="140">
        <v>10</v>
      </c>
      <c r="E27" s="59">
        <f>VLOOKUP(C27,[1]Items!$A$4:$B$282, 2,0)</f>
        <v>4</v>
      </c>
      <c r="F27" s="142"/>
      <c r="G27" s="143"/>
      <c r="H27" s="144"/>
      <c r="I27" s="145"/>
      <c r="J27" s="143"/>
      <c r="K27" s="146"/>
      <c r="L27" s="30">
        <f t="shared" ref="L27:L29" si="8">D27*E27+G27*H27+J27*K27</f>
        <v>40</v>
      </c>
      <c r="M27" s="148"/>
      <c r="N27" s="143"/>
      <c r="O27" s="143"/>
      <c r="P27" s="146"/>
      <c r="Q27" s="148"/>
      <c r="R27" s="143"/>
      <c r="S27" s="143"/>
      <c r="T27" s="146"/>
    </row>
    <row r="28" spans="1:20" ht="15.75" customHeight="1" x14ac:dyDescent="0.25">
      <c r="A28" s="221" t="s">
        <v>251</v>
      </c>
      <c r="B28" s="138">
        <f>VLOOKUP(A28,[1]Items!$A$4:$B$282, 2,0)</f>
        <v>15</v>
      </c>
      <c r="C28" s="139" t="s">
        <v>209</v>
      </c>
      <c r="D28" s="140">
        <v>40</v>
      </c>
      <c r="E28" s="160">
        <f>VLOOKUP(C28,[1]Items!$A$4:$B$282, 2,0)</f>
        <v>1</v>
      </c>
      <c r="F28" s="142"/>
      <c r="G28" s="143"/>
      <c r="H28" s="144"/>
      <c r="I28" s="145"/>
      <c r="J28" s="143"/>
      <c r="K28" s="146"/>
      <c r="L28" s="147">
        <f t="shared" si="8"/>
        <v>40</v>
      </c>
      <c r="M28" s="148"/>
      <c r="N28" s="143"/>
      <c r="O28" s="143"/>
      <c r="P28" s="146"/>
      <c r="Q28" s="148"/>
      <c r="R28" s="143"/>
      <c r="S28" s="143"/>
      <c r="T28" s="146"/>
    </row>
    <row r="29" spans="1:20" ht="15.75" customHeight="1" x14ac:dyDescent="0.25">
      <c r="A29" s="58" t="s">
        <v>295</v>
      </c>
      <c r="B29" s="32">
        <f>VLOOKUP(A29,[1]Items!$A$4:$B$282, 2,0)</f>
        <v>20</v>
      </c>
      <c r="C29" s="139" t="s">
        <v>210</v>
      </c>
      <c r="D29" s="140">
        <v>4</v>
      </c>
      <c r="E29" s="59">
        <f>VLOOKUP(C29,[1]Items!$A$4:$B$282, 2,0)</f>
        <v>10</v>
      </c>
      <c r="F29" s="142"/>
      <c r="G29" s="143"/>
      <c r="H29" s="144"/>
      <c r="I29" s="145"/>
      <c r="J29" s="143"/>
      <c r="K29" s="146"/>
      <c r="L29" s="30">
        <f t="shared" si="8"/>
        <v>40</v>
      </c>
      <c r="M29" s="148"/>
      <c r="N29" s="143"/>
      <c r="O29" s="143"/>
      <c r="P29" s="146"/>
      <c r="Q29" s="148"/>
      <c r="R29" s="143"/>
      <c r="S29" s="143"/>
      <c r="T29" s="146"/>
    </row>
    <row r="30" spans="1:20" ht="15.75" customHeight="1" x14ac:dyDescent="0.3">
      <c r="A30" s="316" t="s">
        <v>300</v>
      </c>
      <c r="B30" s="408" t="s">
        <v>595</v>
      </c>
      <c r="C30" s="409"/>
      <c r="D30" s="319"/>
      <c r="E30" s="329"/>
      <c r="F30" s="328"/>
      <c r="G30" s="319"/>
      <c r="H30" s="412"/>
      <c r="I30" s="413"/>
      <c r="J30" s="319"/>
      <c r="K30" s="327"/>
      <c r="L30" s="424"/>
      <c r="M30" s="326"/>
      <c r="N30" s="319"/>
      <c r="O30" s="319"/>
      <c r="P30" s="331"/>
      <c r="Q30" s="326"/>
      <c r="R30" s="319"/>
      <c r="S30" s="319"/>
      <c r="T30" s="331"/>
    </row>
    <row r="31" spans="1:20" ht="15.75" customHeight="1" x14ac:dyDescent="0.3">
      <c r="A31" s="316" t="s">
        <v>307</v>
      </c>
      <c r="B31" s="408" t="s">
        <v>520</v>
      </c>
      <c r="C31" s="409"/>
      <c r="D31" s="319"/>
      <c r="E31" s="329"/>
      <c r="F31" s="328"/>
      <c r="G31" s="319"/>
      <c r="H31" s="412"/>
      <c r="I31" s="413"/>
      <c r="J31" s="319"/>
      <c r="K31" s="327"/>
      <c r="L31" s="424"/>
      <c r="M31" s="326"/>
      <c r="N31" s="319"/>
      <c r="O31" s="319"/>
      <c r="P31" s="331"/>
      <c r="Q31" s="326"/>
      <c r="R31" s="319"/>
      <c r="S31" s="319"/>
      <c r="T31" s="331"/>
    </row>
    <row r="32" spans="1:20" ht="15.75" customHeight="1" x14ac:dyDescent="0.25">
      <c r="A32" s="58" t="s">
        <v>292</v>
      </c>
      <c r="B32" s="32">
        <f>VLOOKUP(A32,[1]Items!$A$4:$B$282, 2,0)</f>
        <v>8</v>
      </c>
      <c r="C32" s="52" t="s">
        <v>46</v>
      </c>
      <c r="D32" s="36">
        <v>7</v>
      </c>
      <c r="E32" s="59">
        <f>VLOOKUP(C32,[1]Items!$A$4:$B$282, 2,0)</f>
        <v>2</v>
      </c>
      <c r="F32" s="64"/>
      <c r="G32" s="36"/>
      <c r="H32" s="65"/>
      <c r="I32" s="60"/>
      <c r="J32" s="36"/>
      <c r="K32" s="53"/>
      <c r="L32" s="30">
        <f t="shared" ref="L32:L37" si="9">D32*E32+G32*H32+J32*K32</f>
        <v>14</v>
      </c>
      <c r="M32" s="44">
        <v>3</v>
      </c>
      <c r="N32" s="36">
        <f t="shared" ref="N32:N37" si="10">B32*M32</f>
        <v>24</v>
      </c>
      <c r="O32" s="36">
        <f t="shared" ref="O32:O37" si="11">N32-L32</f>
        <v>10</v>
      </c>
      <c r="P32" s="45">
        <f t="shared" ref="P32:P37" si="12">O32/M32</f>
        <v>3.3333333333333335</v>
      </c>
      <c r="Q32" s="44">
        <v>4</v>
      </c>
      <c r="R32" s="36">
        <f t="shared" ref="R32:R37" si="13">Q32*B32</f>
        <v>32</v>
      </c>
      <c r="S32" s="36">
        <f t="shared" ref="S32:S37" si="14">R32-L32</f>
        <v>18</v>
      </c>
      <c r="T32" s="45">
        <f t="shared" ref="T32:T37" si="15">S32/Q32</f>
        <v>4.5</v>
      </c>
    </row>
    <row r="33" spans="1:20" ht="15.75" customHeight="1" x14ac:dyDescent="0.25">
      <c r="A33" s="58" t="s">
        <v>291</v>
      </c>
      <c r="B33" s="32">
        <f>VLOOKUP(A33,[1]Items!$A$4:$B$282, 2,0)</f>
        <v>8</v>
      </c>
      <c r="C33" s="52" t="s">
        <v>47</v>
      </c>
      <c r="D33" s="36">
        <v>7</v>
      </c>
      <c r="E33" s="59">
        <f>VLOOKUP(C33,[1]Items!$A$4:$B$282, 2,0)</f>
        <v>1</v>
      </c>
      <c r="F33" s="64"/>
      <c r="G33" s="36"/>
      <c r="H33" s="65"/>
      <c r="I33" s="60"/>
      <c r="J33" s="36"/>
      <c r="K33" s="53"/>
      <c r="L33" s="30">
        <f t="shared" si="9"/>
        <v>7</v>
      </c>
      <c r="M33" s="44">
        <v>3</v>
      </c>
      <c r="N33" s="36">
        <f t="shared" si="10"/>
        <v>24</v>
      </c>
      <c r="O33" s="36">
        <f t="shared" si="11"/>
        <v>17</v>
      </c>
      <c r="P33" s="45">
        <f t="shared" si="12"/>
        <v>5.666666666666667</v>
      </c>
      <c r="Q33" s="44">
        <v>4</v>
      </c>
      <c r="R33" s="36">
        <f t="shared" si="13"/>
        <v>32</v>
      </c>
      <c r="S33" s="36">
        <f t="shared" si="14"/>
        <v>25</v>
      </c>
      <c r="T33" s="45">
        <f t="shared" si="15"/>
        <v>6.25</v>
      </c>
    </row>
    <row r="34" spans="1:20" ht="15.75" customHeight="1" x14ac:dyDescent="0.25">
      <c r="A34" s="58" t="s">
        <v>294</v>
      </c>
      <c r="B34" s="32">
        <f>VLOOKUP(A34,[1]Items!$A$4:$B$282, 2,0)</f>
        <v>8</v>
      </c>
      <c r="C34" s="52" t="s">
        <v>193</v>
      </c>
      <c r="D34" s="36">
        <v>9</v>
      </c>
      <c r="E34" s="59">
        <f>VLOOKUP(C34,[1]Items!$A$4:$B$282, 2,0)</f>
        <v>8</v>
      </c>
      <c r="F34" s="64"/>
      <c r="G34" s="36"/>
      <c r="H34" s="65"/>
      <c r="I34" s="60"/>
      <c r="J34" s="36"/>
      <c r="K34" s="53"/>
      <c r="L34" s="30">
        <f t="shared" si="9"/>
        <v>72</v>
      </c>
      <c r="M34" s="44">
        <v>10</v>
      </c>
      <c r="N34" s="36">
        <f t="shared" si="10"/>
        <v>80</v>
      </c>
      <c r="O34" s="36">
        <f t="shared" si="11"/>
        <v>8</v>
      </c>
      <c r="P34" s="45">
        <f t="shared" si="12"/>
        <v>0.8</v>
      </c>
      <c r="Q34" s="44">
        <v>12</v>
      </c>
      <c r="R34" s="36">
        <f t="shared" si="13"/>
        <v>96</v>
      </c>
      <c r="S34" s="36">
        <f t="shared" si="14"/>
        <v>24</v>
      </c>
      <c r="T34" s="45">
        <f t="shared" si="15"/>
        <v>2</v>
      </c>
    </row>
    <row r="35" spans="1:20" ht="15.75" customHeight="1" x14ac:dyDescent="0.25">
      <c r="A35" s="58" t="s">
        <v>301</v>
      </c>
      <c r="B35" s="32">
        <f>VLOOKUP(A35,[1]Items!$A$4:$B$282, 2,0)</f>
        <v>18</v>
      </c>
      <c r="C35" s="52" t="s">
        <v>47</v>
      </c>
      <c r="D35" s="36">
        <v>8</v>
      </c>
      <c r="E35" s="59">
        <f>VLOOKUP(C35,[1]Items!$A$4:$B$282, 2,0)</f>
        <v>1</v>
      </c>
      <c r="F35" s="64"/>
      <c r="G35" s="36"/>
      <c r="H35" s="65"/>
      <c r="I35" s="60"/>
      <c r="J35" s="36"/>
      <c r="K35" s="53"/>
      <c r="L35" s="30">
        <f t="shared" si="9"/>
        <v>8</v>
      </c>
      <c r="M35" s="44">
        <v>1</v>
      </c>
      <c r="N35" s="36">
        <f t="shared" si="10"/>
        <v>18</v>
      </c>
      <c r="O35" s="36">
        <f t="shared" si="11"/>
        <v>10</v>
      </c>
      <c r="P35" s="45">
        <f t="shared" si="12"/>
        <v>10</v>
      </c>
      <c r="Q35" s="44">
        <v>2</v>
      </c>
      <c r="R35" s="36">
        <f t="shared" si="13"/>
        <v>36</v>
      </c>
      <c r="S35" s="36">
        <f t="shared" si="14"/>
        <v>28</v>
      </c>
      <c r="T35" s="45">
        <f t="shared" si="15"/>
        <v>14</v>
      </c>
    </row>
    <row r="36" spans="1:20" ht="15.75" customHeight="1" x14ac:dyDescent="0.25">
      <c r="A36" s="58" t="s">
        <v>301</v>
      </c>
      <c r="B36" s="32">
        <f>VLOOKUP(A36,[1]Items!$A$4:$B$282, 2,0)</f>
        <v>18</v>
      </c>
      <c r="C36" s="52" t="s">
        <v>286</v>
      </c>
      <c r="D36" s="36">
        <v>30</v>
      </c>
      <c r="E36" s="59">
        <f>VLOOKUP(C36,[1]Items!$A$4:$B$282, 2,0)</f>
        <v>5</v>
      </c>
      <c r="F36" s="64"/>
      <c r="G36" s="36"/>
      <c r="H36" s="65"/>
      <c r="I36" s="60"/>
      <c r="J36" s="36"/>
      <c r="K36" s="53"/>
      <c r="L36" s="30">
        <f t="shared" si="9"/>
        <v>150</v>
      </c>
      <c r="M36" s="44">
        <v>1</v>
      </c>
      <c r="N36" s="36">
        <f t="shared" si="10"/>
        <v>18</v>
      </c>
      <c r="O36" s="36">
        <f t="shared" si="11"/>
        <v>-132</v>
      </c>
      <c r="P36" s="46">
        <f t="shared" si="12"/>
        <v>-132</v>
      </c>
      <c r="Q36" s="44">
        <v>2</v>
      </c>
      <c r="R36" s="36">
        <f t="shared" si="13"/>
        <v>36</v>
      </c>
      <c r="S36" s="36">
        <f t="shared" si="14"/>
        <v>-114</v>
      </c>
      <c r="T36" s="45">
        <f t="shared" si="15"/>
        <v>-57</v>
      </c>
    </row>
    <row r="37" spans="1:20" ht="15.75" customHeight="1" x14ac:dyDescent="0.25">
      <c r="A37" s="58" t="s">
        <v>301</v>
      </c>
      <c r="B37" s="32">
        <f>VLOOKUP(A37,[1]Items!$A$4:$B$282, 2,0)</f>
        <v>18</v>
      </c>
      <c r="C37" s="52" t="s">
        <v>297</v>
      </c>
      <c r="D37" s="36">
        <v>18</v>
      </c>
      <c r="E37" s="59">
        <f>VLOOKUP(C37,[1]Items!$A$4:$B$282, 2,0)</f>
        <v>20</v>
      </c>
      <c r="F37" s="64"/>
      <c r="G37" s="36"/>
      <c r="H37" s="65"/>
      <c r="I37" s="60"/>
      <c r="J37" s="36"/>
      <c r="K37" s="53"/>
      <c r="L37" s="30">
        <f t="shared" si="9"/>
        <v>360</v>
      </c>
      <c r="M37" s="44">
        <v>1</v>
      </c>
      <c r="N37" s="36">
        <f t="shared" si="10"/>
        <v>18</v>
      </c>
      <c r="O37" s="36">
        <f t="shared" si="11"/>
        <v>-342</v>
      </c>
      <c r="P37" s="46">
        <f t="shared" si="12"/>
        <v>-342</v>
      </c>
      <c r="Q37" s="44">
        <v>2</v>
      </c>
      <c r="R37" s="36">
        <f t="shared" si="13"/>
        <v>36</v>
      </c>
      <c r="S37" s="36">
        <f t="shared" si="14"/>
        <v>-324</v>
      </c>
      <c r="T37" s="46">
        <f t="shared" si="15"/>
        <v>-162</v>
      </c>
    </row>
    <row r="38" spans="1:20" ht="15.75" customHeight="1" x14ac:dyDescent="0.3">
      <c r="A38" s="316" t="s">
        <v>304</v>
      </c>
      <c r="B38" s="408" t="s">
        <v>522</v>
      </c>
      <c r="C38" s="409"/>
      <c r="D38" s="319"/>
      <c r="E38" s="329"/>
      <c r="F38" s="328"/>
      <c r="G38" s="319"/>
      <c r="H38" s="336"/>
      <c r="I38" s="413"/>
      <c r="J38" s="319"/>
      <c r="K38" s="327"/>
      <c r="L38" s="424"/>
      <c r="M38" s="326"/>
      <c r="N38" s="319"/>
      <c r="O38" s="319"/>
      <c r="P38" s="331"/>
      <c r="Q38" s="326"/>
      <c r="R38" s="319"/>
      <c r="S38" s="319"/>
      <c r="T38" s="331"/>
    </row>
    <row r="39" spans="1:20" ht="15.75" customHeight="1" x14ac:dyDescent="0.25">
      <c r="A39" s="58" t="s">
        <v>305</v>
      </c>
      <c r="B39" s="32">
        <f>VLOOKUP(A39,[1]Items!$A$4:$B$282, 2,0)</f>
        <v>20</v>
      </c>
      <c r="C39" s="52" t="s">
        <v>12</v>
      </c>
      <c r="D39" s="36">
        <v>25</v>
      </c>
      <c r="E39" s="59">
        <f>VLOOKUP(C39,[1]Items!$A$4:$B$282, 2,0)</f>
        <v>1</v>
      </c>
      <c r="F39" s="64" t="s">
        <v>291</v>
      </c>
      <c r="G39" s="36">
        <v>5</v>
      </c>
      <c r="H39" s="66">
        <f>VLOOKUP(F39,[1]Items!$A$4:$B$282, 2,0)</f>
        <v>8</v>
      </c>
      <c r="I39" s="60"/>
      <c r="J39" s="36"/>
      <c r="K39" s="53"/>
      <c r="L39" s="30">
        <f t="shared" ref="L39:L40" si="16">D39*E39+G39*H39+J39*K39</f>
        <v>65</v>
      </c>
      <c r="M39" s="44">
        <v>1</v>
      </c>
      <c r="N39" s="36">
        <f>B39*M39</f>
        <v>20</v>
      </c>
      <c r="O39" s="36">
        <f>N39-L39</f>
        <v>-45</v>
      </c>
      <c r="P39" s="45">
        <f>O39/M39</f>
        <v>-45</v>
      </c>
      <c r="Q39" s="44">
        <v>1</v>
      </c>
      <c r="R39" s="36">
        <f>Q39*B39</f>
        <v>20</v>
      </c>
      <c r="S39" s="36">
        <f>R39-L39</f>
        <v>-45</v>
      </c>
      <c r="T39" s="45">
        <f>S39/Q39</f>
        <v>-45</v>
      </c>
    </row>
    <row r="40" spans="1:20" ht="15.75" customHeight="1" x14ac:dyDescent="0.25">
      <c r="A40" s="58" t="s">
        <v>305</v>
      </c>
      <c r="B40" s="32">
        <f>VLOOKUP(A40,[1]Items!$A$4:$B$282, 2,0)</f>
        <v>20</v>
      </c>
      <c r="C40" s="52" t="s">
        <v>47</v>
      </c>
      <c r="D40" s="36">
        <v>25</v>
      </c>
      <c r="E40" s="59">
        <f>VLOOKUP(C40,[1]Items!$A$4:$B$282, 2,0)</f>
        <v>1</v>
      </c>
      <c r="F40" s="64" t="s">
        <v>291</v>
      </c>
      <c r="G40" s="36">
        <v>5</v>
      </c>
      <c r="H40" s="66">
        <f>VLOOKUP(F40,[1]Items!$A$4:$B$282, 2,0)</f>
        <v>8</v>
      </c>
      <c r="I40" s="60"/>
      <c r="J40" s="36"/>
      <c r="K40" s="53"/>
      <c r="L40" s="30">
        <f t="shared" si="16"/>
        <v>65</v>
      </c>
      <c r="M40" s="44">
        <v>1</v>
      </c>
      <c r="N40" s="36">
        <f>B40*M40</f>
        <v>20</v>
      </c>
      <c r="O40" s="36">
        <f>N40-L40</f>
        <v>-45</v>
      </c>
      <c r="P40" s="45">
        <f>O40/M40</f>
        <v>-45</v>
      </c>
      <c r="Q40" s="44">
        <v>1</v>
      </c>
      <c r="R40" s="36">
        <f>Q40*B40</f>
        <v>20</v>
      </c>
      <c r="S40" s="36">
        <f>R40-L40</f>
        <v>-45</v>
      </c>
      <c r="T40" s="45">
        <f>S40/Q40</f>
        <v>-45</v>
      </c>
    </row>
    <row r="41" spans="1:20" ht="15.75" customHeight="1" x14ac:dyDescent="0.3">
      <c r="A41" s="316" t="s">
        <v>306</v>
      </c>
      <c r="B41" s="408" t="s">
        <v>517</v>
      </c>
      <c r="C41" s="409"/>
      <c r="D41" s="319"/>
      <c r="E41" s="329"/>
      <c r="F41" s="328"/>
      <c r="G41" s="319"/>
      <c r="H41" s="336"/>
      <c r="I41" s="318"/>
      <c r="J41" s="319"/>
      <c r="K41" s="426"/>
      <c r="L41" s="424"/>
      <c r="M41" s="326"/>
      <c r="N41" s="319"/>
      <c r="O41" s="319"/>
      <c r="P41" s="331"/>
      <c r="Q41" s="353"/>
      <c r="R41" s="319"/>
      <c r="S41" s="319"/>
      <c r="T41" s="331"/>
    </row>
    <row r="42" spans="1:20" ht="15.75" customHeight="1" x14ac:dyDescent="0.25">
      <c r="A42" s="58" t="s">
        <v>297</v>
      </c>
      <c r="B42" s="32">
        <f>VLOOKUP(A42,[1]Items!$A$4:$B$282, 2,0)</f>
        <v>20</v>
      </c>
      <c r="C42" s="52" t="s">
        <v>10</v>
      </c>
      <c r="D42" s="36">
        <v>1</v>
      </c>
      <c r="E42" s="59">
        <f>VLOOKUP(C42,[1]Items!$A$4:$B$282, 2,0)</f>
        <v>10</v>
      </c>
      <c r="F42" s="64" t="s">
        <v>186</v>
      </c>
      <c r="G42" s="36">
        <v>1</v>
      </c>
      <c r="H42" s="66">
        <f>VLOOKUP(F42,[1]Items!$A$4:$B$282, 2,0)</f>
        <v>1</v>
      </c>
      <c r="I42" s="61" t="s">
        <v>88</v>
      </c>
      <c r="J42" s="36">
        <v>3</v>
      </c>
      <c r="K42" s="54">
        <f>VLOOKUP(I42,[1]Items!$A$4:$B$282, 2,0)</f>
        <v>1</v>
      </c>
      <c r="L42" s="30">
        <f t="shared" ref="L42" si="17">D42*E42+G42*H42+J42*K42</f>
        <v>14</v>
      </c>
      <c r="M42" s="44">
        <v>1</v>
      </c>
      <c r="N42" s="36">
        <f>B42*M42</f>
        <v>20</v>
      </c>
      <c r="O42" s="36">
        <f>N42-L42</f>
        <v>6</v>
      </c>
      <c r="P42" s="45">
        <f>O42/M42</f>
        <v>6</v>
      </c>
      <c r="Q42" s="48">
        <v>1</v>
      </c>
      <c r="R42" s="36">
        <f>Q42*B42</f>
        <v>20</v>
      </c>
      <c r="S42" s="36">
        <f>R42-L42</f>
        <v>6</v>
      </c>
      <c r="T42" s="45">
        <f>S42/Q42</f>
        <v>6</v>
      </c>
    </row>
    <row r="43" spans="1:20" ht="15.75" customHeight="1" x14ac:dyDescent="0.3">
      <c r="A43" s="220" t="s">
        <v>689</v>
      </c>
      <c r="B43" s="31"/>
      <c r="C43" s="50"/>
      <c r="D43" s="34"/>
      <c r="E43" s="40"/>
      <c r="F43" s="62"/>
      <c r="G43" s="34"/>
      <c r="H43" s="63"/>
      <c r="I43" s="33"/>
      <c r="J43" s="34"/>
      <c r="K43" s="51"/>
      <c r="L43" s="49"/>
      <c r="M43" s="42"/>
      <c r="N43" s="34"/>
      <c r="O43" s="35"/>
      <c r="P43" s="43"/>
      <c r="Q43" s="50"/>
      <c r="R43" s="34"/>
      <c r="S43" s="35"/>
      <c r="T43" s="43"/>
    </row>
    <row r="44" spans="1:20" ht="15.75" customHeight="1" x14ac:dyDescent="0.3">
      <c r="A44" s="316" t="s">
        <v>309</v>
      </c>
      <c r="B44" s="408" t="s">
        <v>537</v>
      </c>
      <c r="C44" s="409"/>
      <c r="D44" s="319"/>
      <c r="E44" s="329"/>
      <c r="F44" s="328"/>
      <c r="G44" s="319"/>
      <c r="H44" s="412"/>
      <c r="I44" s="413"/>
      <c r="J44" s="319"/>
      <c r="K44" s="327"/>
      <c r="L44" s="424"/>
      <c r="M44" s="326"/>
      <c r="N44" s="319"/>
      <c r="O44" s="319"/>
      <c r="P44" s="331"/>
      <c r="Q44" s="326"/>
      <c r="R44" s="319"/>
      <c r="S44" s="319"/>
      <c r="T44" s="331"/>
    </row>
    <row r="45" spans="1:20" ht="15.75" customHeight="1" x14ac:dyDescent="0.25">
      <c r="A45" s="58" t="s">
        <v>219</v>
      </c>
      <c r="B45" s="32">
        <f>VLOOKUP(A45,[1]Items!$A$4:$B$282, 2,0)</f>
        <v>48</v>
      </c>
      <c r="C45" s="52" t="s">
        <v>95</v>
      </c>
      <c r="D45" s="36">
        <v>18</v>
      </c>
      <c r="E45" s="59">
        <f>VLOOKUP(C45,[1]Items!$A$4:$B$282, 2,0)</f>
        <v>1</v>
      </c>
      <c r="F45" s="64"/>
      <c r="G45" s="36"/>
      <c r="H45" s="65"/>
      <c r="I45" s="60"/>
      <c r="J45" s="36"/>
      <c r="K45" s="53"/>
      <c r="L45" s="30">
        <f t="shared" ref="L45:L48" si="18">D45*E45+G45*H45+J45*K45</f>
        <v>18</v>
      </c>
      <c r="M45" s="44">
        <v>1</v>
      </c>
      <c r="N45" s="36">
        <f>B45*M45</f>
        <v>48</v>
      </c>
      <c r="O45" s="36">
        <f>N45-L45</f>
        <v>30</v>
      </c>
      <c r="P45" s="45">
        <f>O45/M45</f>
        <v>30</v>
      </c>
      <c r="Q45" s="44">
        <v>1</v>
      </c>
      <c r="R45" s="36">
        <f>Q45*B45</f>
        <v>48</v>
      </c>
      <c r="S45" s="36">
        <f>R45-L45</f>
        <v>30</v>
      </c>
      <c r="T45" s="45">
        <f>S45/Q45</f>
        <v>30</v>
      </c>
    </row>
    <row r="46" spans="1:20" ht="15.75" customHeight="1" x14ac:dyDescent="0.25">
      <c r="A46" s="58" t="s">
        <v>220</v>
      </c>
      <c r="B46" s="32">
        <f>VLOOKUP(A46,[1]Items!$A$4:$B$282, 2,0)</f>
        <v>70</v>
      </c>
      <c r="C46" s="52" t="s">
        <v>275</v>
      </c>
      <c r="D46" s="36">
        <v>8</v>
      </c>
      <c r="E46" s="59">
        <f>VLOOKUP(C46,[1]Items!$A$4:$B$282, 2,0)</f>
        <v>7</v>
      </c>
      <c r="F46" s="64"/>
      <c r="G46" s="36"/>
      <c r="H46" s="65"/>
      <c r="I46" s="60"/>
      <c r="J46" s="36"/>
      <c r="K46" s="53"/>
      <c r="L46" s="30">
        <f t="shared" si="18"/>
        <v>56</v>
      </c>
      <c r="M46" s="44">
        <v>1</v>
      </c>
      <c r="N46" s="36">
        <f>B46*M46</f>
        <v>70</v>
      </c>
      <c r="O46" s="36">
        <f>N46-L46</f>
        <v>14</v>
      </c>
      <c r="P46" s="45">
        <f>O46/M46</f>
        <v>14</v>
      </c>
      <c r="Q46" s="44">
        <v>1</v>
      </c>
      <c r="R46" s="36">
        <f>Q46*B46</f>
        <v>70</v>
      </c>
      <c r="S46" s="36">
        <f>R46-L46</f>
        <v>14</v>
      </c>
      <c r="T46" s="45">
        <f>S46/Q46</f>
        <v>14</v>
      </c>
    </row>
    <row r="47" spans="1:20" ht="15.75" customHeight="1" x14ac:dyDescent="0.25">
      <c r="A47" s="58" t="s">
        <v>310</v>
      </c>
      <c r="B47" s="32">
        <f>VLOOKUP(A47,[1]Items!$A$4:$B$282, 2,0)</f>
        <v>240</v>
      </c>
      <c r="C47" s="52" t="s">
        <v>227</v>
      </c>
      <c r="D47" s="36">
        <v>20</v>
      </c>
      <c r="E47" s="59">
        <f>VLOOKUP(C47,[1]Items!$A$4:$B$282, 2,0)</f>
        <v>10</v>
      </c>
      <c r="F47" s="64"/>
      <c r="G47" s="36"/>
      <c r="H47" s="65"/>
      <c r="I47" s="60"/>
      <c r="J47" s="36"/>
      <c r="K47" s="53"/>
      <c r="L47" s="30">
        <f t="shared" si="18"/>
        <v>200</v>
      </c>
      <c r="M47" s="44">
        <v>1</v>
      </c>
      <c r="N47" s="36">
        <f>B47*M47</f>
        <v>240</v>
      </c>
      <c r="O47" s="36">
        <f>N47-L47</f>
        <v>40</v>
      </c>
      <c r="P47" s="45">
        <f>O47/M47</f>
        <v>40</v>
      </c>
      <c r="Q47" s="44">
        <v>1</v>
      </c>
      <c r="R47" s="36">
        <f>Q47*B47</f>
        <v>240</v>
      </c>
      <c r="S47" s="36">
        <f>R47-L47</f>
        <v>40</v>
      </c>
      <c r="T47" s="45">
        <f>S47/Q47</f>
        <v>40</v>
      </c>
    </row>
    <row r="48" spans="1:20" ht="15.75" customHeight="1" x14ac:dyDescent="0.25">
      <c r="A48" s="58" t="s">
        <v>311</v>
      </c>
      <c r="B48" s="32">
        <f>VLOOKUP(A48,[1]Items!$A$4:$B$282, 2,0)</f>
        <v>285</v>
      </c>
      <c r="C48" s="52" t="s">
        <v>228</v>
      </c>
      <c r="D48" s="36">
        <v>20</v>
      </c>
      <c r="E48" s="59">
        <f>VLOOKUP(C48,[1]Items!$A$4:$B$282, 2,0)</f>
        <v>11</v>
      </c>
      <c r="F48" s="64"/>
      <c r="G48" s="36"/>
      <c r="H48" s="65"/>
      <c r="I48" s="60"/>
      <c r="J48" s="36"/>
      <c r="K48" s="53"/>
      <c r="L48" s="30">
        <f t="shared" si="18"/>
        <v>220</v>
      </c>
      <c r="M48" s="44">
        <v>1</v>
      </c>
      <c r="N48" s="36">
        <f>B48*M48</f>
        <v>285</v>
      </c>
      <c r="O48" s="36">
        <f>N48-L48</f>
        <v>65</v>
      </c>
      <c r="P48" s="45">
        <f>O48/M48</f>
        <v>65</v>
      </c>
      <c r="Q48" s="44">
        <v>1</v>
      </c>
      <c r="R48" s="36">
        <f>Q48*B48</f>
        <v>285</v>
      </c>
      <c r="S48" s="36">
        <f>R48-L48</f>
        <v>65</v>
      </c>
      <c r="T48" s="45">
        <f>S48/Q48</f>
        <v>65</v>
      </c>
    </row>
    <row r="49" spans="1:20" ht="15" customHeight="1" x14ac:dyDescent="0.3">
      <c r="A49" s="316" t="s">
        <v>312</v>
      </c>
      <c r="B49" s="408" t="s">
        <v>538</v>
      </c>
      <c r="C49" s="409"/>
      <c r="D49" s="319"/>
      <c r="E49" s="329"/>
      <c r="F49" s="328"/>
      <c r="G49" s="319"/>
      <c r="H49" s="412"/>
      <c r="I49" s="413"/>
      <c r="J49" s="319"/>
      <c r="K49" s="327"/>
      <c r="L49" s="424"/>
      <c r="M49" s="326"/>
      <c r="N49" s="319"/>
      <c r="O49" s="319"/>
      <c r="P49" s="331"/>
      <c r="Q49" s="326"/>
      <c r="R49" s="319"/>
      <c r="S49" s="319"/>
      <c r="T49" s="331"/>
    </row>
    <row r="50" spans="1:20" ht="20.25" customHeight="1" x14ac:dyDescent="0.25">
      <c r="A50" s="58" t="s">
        <v>313</v>
      </c>
      <c r="B50" s="32">
        <f>VLOOKUP(A50,[1]Items!$A$4:$B$282, 2,0)</f>
        <v>8</v>
      </c>
      <c r="C50" s="52" t="s">
        <v>24</v>
      </c>
      <c r="D50" s="36">
        <v>30</v>
      </c>
      <c r="E50" s="59">
        <f>VLOOKUP(C50,[1]Items!$A$4:$B$282, 2,0)</f>
        <v>1</v>
      </c>
      <c r="F50" s="64"/>
      <c r="G50" s="36"/>
      <c r="H50" s="65"/>
      <c r="I50" s="60"/>
      <c r="J50" s="36"/>
      <c r="K50" s="53"/>
      <c r="L50" s="30">
        <f t="shared" ref="L50:L52" si="19">D50*E50+G50*H50+J50*K50</f>
        <v>30</v>
      </c>
      <c r="M50" s="44">
        <v>3</v>
      </c>
      <c r="N50" s="36">
        <f>B50*M50</f>
        <v>24</v>
      </c>
      <c r="O50" s="36">
        <f>N50-L50</f>
        <v>-6</v>
      </c>
      <c r="P50" s="45">
        <f>O50/M50</f>
        <v>-2</v>
      </c>
      <c r="Q50" s="44">
        <v>4</v>
      </c>
      <c r="R50" s="36">
        <f>Q50*B50</f>
        <v>32</v>
      </c>
      <c r="S50" s="36">
        <f>R50-L50</f>
        <v>2</v>
      </c>
      <c r="T50" s="45">
        <f>S50/Q50</f>
        <v>0.5</v>
      </c>
    </row>
    <row r="51" spans="1:20" x14ac:dyDescent="0.25">
      <c r="A51" s="58" t="s">
        <v>313</v>
      </c>
      <c r="B51" s="32">
        <f>VLOOKUP(A51,[1]Items!$A$4:$B$282, 2,0)</f>
        <v>8</v>
      </c>
      <c r="C51" s="52" t="s">
        <v>34</v>
      </c>
      <c r="D51" s="36">
        <v>30</v>
      </c>
      <c r="E51" s="59">
        <f>VLOOKUP(C51,[1]Items!$A$4:$B$282, 2,0)</f>
        <v>1</v>
      </c>
      <c r="F51" s="64"/>
      <c r="G51" s="36"/>
      <c r="H51" s="65"/>
      <c r="I51" s="60"/>
      <c r="J51" s="36"/>
      <c r="K51" s="53"/>
      <c r="L51" s="30">
        <f t="shared" si="19"/>
        <v>30</v>
      </c>
      <c r="M51" s="44">
        <v>3</v>
      </c>
      <c r="N51" s="36">
        <f>B51*M51</f>
        <v>24</v>
      </c>
      <c r="O51" s="36">
        <f>N51-L51</f>
        <v>-6</v>
      </c>
      <c r="P51" s="45">
        <f>O51/M51</f>
        <v>-2</v>
      </c>
      <c r="Q51" s="44">
        <v>4</v>
      </c>
      <c r="R51" s="36">
        <f>Q51*B51</f>
        <v>32</v>
      </c>
      <c r="S51" s="36">
        <f>R51-L51</f>
        <v>2</v>
      </c>
      <c r="T51" s="45">
        <f>S51/Q51</f>
        <v>0.5</v>
      </c>
    </row>
    <row r="52" spans="1:20" x14ac:dyDescent="0.25">
      <c r="A52" s="58" t="s">
        <v>313</v>
      </c>
      <c r="B52" s="32">
        <f>VLOOKUP(A52,[1]Items!$A$4:$B$282, 2,0)</f>
        <v>8</v>
      </c>
      <c r="C52" s="52" t="s">
        <v>115</v>
      </c>
      <c r="D52" s="36">
        <v>30</v>
      </c>
      <c r="E52" s="59">
        <f>VLOOKUP(C52,[1]Items!$A$4:$B$282, 2,0)</f>
        <v>1</v>
      </c>
      <c r="F52" s="64"/>
      <c r="G52" s="36"/>
      <c r="H52" s="65"/>
      <c r="I52" s="60"/>
      <c r="J52" s="36"/>
      <c r="K52" s="53"/>
      <c r="L52" s="30">
        <f t="shared" si="19"/>
        <v>30</v>
      </c>
      <c r="M52" s="44">
        <v>3</v>
      </c>
      <c r="N52" s="36">
        <f>B52*M52</f>
        <v>24</v>
      </c>
      <c r="O52" s="36">
        <f>N52-L52</f>
        <v>-6</v>
      </c>
      <c r="P52" s="45">
        <f>O52/M52</f>
        <v>-2</v>
      </c>
      <c r="Q52" s="44">
        <v>4</v>
      </c>
      <c r="R52" s="36">
        <f>Q52*B52</f>
        <v>32</v>
      </c>
      <c r="S52" s="36">
        <f>R52-L52</f>
        <v>2</v>
      </c>
      <c r="T52" s="45">
        <f>S52/Q52</f>
        <v>0.5</v>
      </c>
    </row>
    <row r="53" spans="1:20" ht="15.75" customHeight="1" x14ac:dyDescent="0.3">
      <c r="A53" s="316" t="s">
        <v>314</v>
      </c>
      <c r="B53" s="408" t="s">
        <v>523</v>
      </c>
      <c r="C53" s="409"/>
      <c r="D53" s="319"/>
      <c r="E53" s="329"/>
      <c r="F53" s="328"/>
      <c r="G53" s="319"/>
      <c r="H53" s="336"/>
      <c r="I53" s="413"/>
      <c r="J53" s="319"/>
      <c r="K53" s="327"/>
      <c r="L53" s="424"/>
      <c r="M53" s="326"/>
      <c r="N53" s="319"/>
      <c r="O53" s="319"/>
      <c r="P53" s="331"/>
      <c r="Q53" s="326"/>
      <c r="R53" s="319"/>
      <c r="S53" s="319"/>
      <c r="T53" s="331"/>
    </row>
    <row r="54" spans="1:20" ht="15.75" customHeight="1" x14ac:dyDescent="0.25">
      <c r="A54" s="58" t="s">
        <v>90</v>
      </c>
      <c r="B54" s="32">
        <f>VLOOKUP(A54,[1]Items!$A$4:$B$282, 2,0)</f>
        <v>25</v>
      </c>
      <c r="C54" s="52" t="s">
        <v>197</v>
      </c>
      <c r="D54" s="36">
        <v>8</v>
      </c>
      <c r="E54" s="59">
        <f>VLOOKUP(C54,[1]Items!$A$4:$B$282, 2,0)</f>
        <v>1</v>
      </c>
      <c r="F54" s="64" t="s">
        <v>270</v>
      </c>
      <c r="G54" s="36">
        <v>3</v>
      </c>
      <c r="H54" s="66">
        <f>VLOOKUP(F54,[1]Items!$A$4:$B$282, 2,0)</f>
        <v>3</v>
      </c>
      <c r="I54" s="60"/>
      <c r="J54" s="36"/>
      <c r="K54" s="53"/>
      <c r="L54" s="30">
        <f t="shared" ref="L54" si="20">D54*E54+G54*H54+J54*K54</f>
        <v>17</v>
      </c>
      <c r="M54" s="44">
        <v>1</v>
      </c>
      <c r="N54" s="36">
        <f>B54*M54</f>
        <v>25</v>
      </c>
      <c r="O54" s="36">
        <f>N54-L54</f>
        <v>8</v>
      </c>
      <c r="P54" s="45">
        <f>O54/M54</f>
        <v>8</v>
      </c>
      <c r="Q54" s="44">
        <v>1</v>
      </c>
      <c r="R54" s="36">
        <f>Q54*B54</f>
        <v>25</v>
      </c>
      <c r="S54" s="36">
        <f>R54-L54</f>
        <v>8</v>
      </c>
      <c r="T54" s="45">
        <f>S54/Q54</f>
        <v>8</v>
      </c>
    </row>
    <row r="55" spans="1:20" ht="15.75" customHeight="1" x14ac:dyDescent="0.3">
      <c r="A55" s="316" t="s">
        <v>315</v>
      </c>
      <c r="B55" s="408" t="s">
        <v>524</v>
      </c>
      <c r="C55" s="409"/>
      <c r="D55" s="319"/>
      <c r="E55" s="329"/>
      <c r="F55" s="328"/>
      <c r="G55" s="319"/>
      <c r="H55" s="412"/>
      <c r="I55" s="413"/>
      <c r="J55" s="319"/>
      <c r="K55" s="327"/>
      <c r="L55" s="424"/>
      <c r="M55" s="326"/>
      <c r="N55" s="319"/>
      <c r="O55" s="319"/>
      <c r="P55" s="331"/>
      <c r="Q55" s="326"/>
      <c r="R55" s="319"/>
      <c r="S55" s="319"/>
      <c r="T55" s="331"/>
    </row>
    <row r="56" spans="1:20" ht="15.75" customHeight="1" x14ac:dyDescent="0.25">
      <c r="A56" s="58" t="s">
        <v>316</v>
      </c>
      <c r="B56" s="32">
        <f>VLOOKUP(A56,[1]Items!$A$4:$B$282, 2,0)</f>
        <v>22</v>
      </c>
      <c r="C56" s="52" t="s">
        <v>95</v>
      </c>
      <c r="D56" s="36">
        <v>10</v>
      </c>
      <c r="E56" s="59">
        <f>VLOOKUP(C56,[1]Items!$A$4:$B$282, 2,0)</f>
        <v>1</v>
      </c>
      <c r="F56" s="64"/>
      <c r="G56" s="36"/>
      <c r="H56" s="65"/>
      <c r="I56" s="60"/>
      <c r="J56" s="36"/>
      <c r="K56" s="53"/>
      <c r="L56" s="30">
        <f t="shared" ref="L56:L57" si="21">D56*E56+G56*H56+J56*K56</f>
        <v>10</v>
      </c>
      <c r="M56" s="44">
        <v>1</v>
      </c>
      <c r="N56" s="36">
        <f>B56*M56</f>
        <v>22</v>
      </c>
      <c r="O56" s="36">
        <f>N56-L56</f>
        <v>12</v>
      </c>
      <c r="P56" s="45">
        <f>O56/M56</f>
        <v>12</v>
      </c>
      <c r="Q56" s="44">
        <v>2</v>
      </c>
      <c r="R56" s="36">
        <f>Q56*B56</f>
        <v>44</v>
      </c>
      <c r="S56" s="36">
        <f>R56-L56</f>
        <v>34</v>
      </c>
      <c r="T56" s="45">
        <f>S56/Q56</f>
        <v>17</v>
      </c>
    </row>
    <row r="57" spans="1:20" ht="15.75" customHeight="1" x14ac:dyDescent="0.25">
      <c r="A57" s="58" t="s">
        <v>317</v>
      </c>
      <c r="B57" s="32">
        <f>VLOOKUP(A57,[1]Items!$A$4:$B$282, 2,0)</f>
        <v>30</v>
      </c>
      <c r="C57" s="52" t="s">
        <v>263</v>
      </c>
      <c r="D57" s="36">
        <v>5</v>
      </c>
      <c r="E57" s="59">
        <f>VLOOKUP(C57,[1]Items!$A$4:$B$282, 2,0)</f>
        <v>4</v>
      </c>
      <c r="F57" s="64"/>
      <c r="G57" s="36"/>
      <c r="H57" s="65"/>
      <c r="I57" s="60"/>
      <c r="J57" s="36"/>
      <c r="K57" s="53"/>
      <c r="L57" s="30">
        <f t="shared" si="21"/>
        <v>20</v>
      </c>
      <c r="M57" s="44">
        <v>1</v>
      </c>
      <c r="N57" s="36">
        <f>B57*M57</f>
        <v>30</v>
      </c>
      <c r="O57" s="36">
        <f>N57-L57</f>
        <v>10</v>
      </c>
      <c r="P57" s="45">
        <f>O57/M57</f>
        <v>10</v>
      </c>
      <c r="Q57" s="44">
        <v>2</v>
      </c>
      <c r="R57" s="36">
        <f>Q57*B57</f>
        <v>60</v>
      </c>
      <c r="S57" s="36">
        <f>R57-L57</f>
        <v>40</v>
      </c>
      <c r="T57" s="45">
        <f>S57/Q57</f>
        <v>20</v>
      </c>
    </row>
    <row r="58" spans="1:20" ht="15.75" customHeight="1" x14ac:dyDescent="0.3">
      <c r="A58" s="430" t="s">
        <v>302</v>
      </c>
      <c r="B58" s="408" t="s">
        <v>521</v>
      </c>
      <c r="C58" s="409"/>
      <c r="D58" s="319"/>
      <c r="E58" s="329"/>
      <c r="F58" s="328"/>
      <c r="G58" s="319"/>
      <c r="H58" s="412"/>
      <c r="I58" s="413"/>
      <c r="J58" s="319"/>
      <c r="K58" s="327"/>
      <c r="L58" s="424"/>
      <c r="M58" s="326"/>
      <c r="N58" s="319"/>
      <c r="O58" s="319"/>
      <c r="P58" s="425"/>
      <c r="Q58" s="326"/>
      <c r="R58" s="319"/>
      <c r="S58" s="319"/>
      <c r="T58" s="331"/>
    </row>
    <row r="59" spans="1:20" ht="15.75" customHeight="1" x14ac:dyDescent="0.25">
      <c r="A59" s="431" t="s">
        <v>213</v>
      </c>
      <c r="B59" s="32">
        <f>VLOOKUP(A59,[1]Items!$A$4:$B$282, 2,0)</f>
        <v>35</v>
      </c>
      <c r="C59" s="52" t="s">
        <v>46</v>
      </c>
      <c r="D59" s="36">
        <v>125</v>
      </c>
      <c r="E59" s="59">
        <f>VLOOKUP(C59,[1]Items!$A$4:$B$282, 2,0)</f>
        <v>2</v>
      </c>
      <c r="F59" s="64"/>
      <c r="G59" s="36"/>
      <c r="H59" s="65"/>
      <c r="I59" s="60"/>
      <c r="J59" s="36"/>
      <c r="K59" s="53"/>
      <c r="L59" s="30">
        <f t="shared" ref="L59:L61" si="22">D59*E59+G59*H59+J59*K59</f>
        <v>250</v>
      </c>
      <c r="M59" s="44">
        <v>1</v>
      </c>
      <c r="N59" s="36">
        <f>B59*M59</f>
        <v>35</v>
      </c>
      <c r="O59" s="36">
        <f>N59-L59</f>
        <v>-215</v>
      </c>
      <c r="P59" s="46">
        <f>O59/M59</f>
        <v>-215</v>
      </c>
      <c r="Q59" s="44">
        <v>2</v>
      </c>
      <c r="R59" s="36">
        <f>Q59*B59</f>
        <v>70</v>
      </c>
      <c r="S59" s="36">
        <f>R59-L59</f>
        <v>-180</v>
      </c>
      <c r="T59" s="45">
        <f>S59/Q59</f>
        <v>-90</v>
      </c>
    </row>
    <row r="60" spans="1:20" ht="15.75" customHeight="1" x14ac:dyDescent="0.25">
      <c r="A60" s="431" t="s">
        <v>213</v>
      </c>
      <c r="B60" s="32">
        <f>VLOOKUP(A60,[1]Items!$A$4:$B$282, 2,0)</f>
        <v>35</v>
      </c>
      <c r="C60" s="52" t="s">
        <v>303</v>
      </c>
      <c r="D60" s="36">
        <v>100</v>
      </c>
      <c r="E60" s="59">
        <f>VLOOKUP(C60,[1]Items!$A$4:$B$282, 2,0)</f>
        <v>2</v>
      </c>
      <c r="F60" s="64"/>
      <c r="G60" s="36"/>
      <c r="H60" s="65"/>
      <c r="I60" s="60"/>
      <c r="J60" s="36"/>
      <c r="K60" s="53"/>
      <c r="L60" s="30">
        <f t="shared" si="22"/>
        <v>200</v>
      </c>
      <c r="M60" s="44">
        <v>1</v>
      </c>
      <c r="N60" s="36">
        <f>B60*M60</f>
        <v>35</v>
      </c>
      <c r="O60" s="36">
        <f>N60-L60</f>
        <v>-165</v>
      </c>
      <c r="P60" s="46">
        <f>O60/M60</f>
        <v>-165</v>
      </c>
      <c r="Q60" s="44">
        <v>2</v>
      </c>
      <c r="R60" s="36">
        <f>Q60*B60</f>
        <v>70</v>
      </c>
      <c r="S60" s="36">
        <f>R60-L60</f>
        <v>-130</v>
      </c>
      <c r="T60" s="45">
        <f>S60/Q60</f>
        <v>-65</v>
      </c>
    </row>
    <row r="61" spans="1:20" ht="15.75" customHeight="1" x14ac:dyDescent="0.25">
      <c r="A61" s="431" t="s">
        <v>213</v>
      </c>
      <c r="B61" s="32">
        <f>VLOOKUP(A61,[1]Items!$A$4:$B$282, 2,0)</f>
        <v>35</v>
      </c>
      <c r="C61" s="52" t="s">
        <v>200</v>
      </c>
      <c r="D61" s="36">
        <v>150</v>
      </c>
      <c r="E61" s="59">
        <f>VLOOKUP(C61,[1]Items!$A$4:$B$282, 2,0)</f>
        <v>1</v>
      </c>
      <c r="F61" s="64"/>
      <c r="G61" s="36"/>
      <c r="H61" s="65"/>
      <c r="I61" s="60"/>
      <c r="J61" s="36"/>
      <c r="K61" s="53"/>
      <c r="L61" s="30">
        <f t="shared" si="22"/>
        <v>150</v>
      </c>
      <c r="M61" s="44">
        <v>1</v>
      </c>
      <c r="N61" s="36">
        <f>B61*M61</f>
        <v>35</v>
      </c>
      <c r="O61" s="36">
        <f>N61-L61</f>
        <v>-115</v>
      </c>
      <c r="P61" s="46">
        <f>O61/M61</f>
        <v>-115</v>
      </c>
      <c r="Q61" s="44">
        <v>2</v>
      </c>
      <c r="R61" s="36">
        <f>Q61*B61</f>
        <v>70</v>
      </c>
      <c r="S61" s="36">
        <f>R61-L61</f>
        <v>-80</v>
      </c>
      <c r="T61" s="45">
        <f>S61/Q61</f>
        <v>-40</v>
      </c>
    </row>
    <row r="62" spans="1:20" ht="15.75" customHeight="1" x14ac:dyDescent="0.3">
      <c r="A62" s="316" t="s">
        <v>330</v>
      </c>
      <c r="B62" s="408" t="s">
        <v>538</v>
      </c>
      <c r="C62" s="409"/>
      <c r="D62" s="332"/>
      <c r="E62" s="329"/>
      <c r="F62" s="328"/>
      <c r="G62" s="332"/>
      <c r="H62" s="336"/>
      <c r="I62" s="413"/>
      <c r="J62" s="319"/>
      <c r="K62" s="327"/>
      <c r="L62" s="424"/>
      <c r="M62" s="353"/>
      <c r="N62" s="319"/>
      <c r="O62" s="319"/>
      <c r="P62" s="331"/>
      <c r="Q62" s="353"/>
      <c r="R62" s="319"/>
      <c r="S62" s="319"/>
      <c r="T62" s="331"/>
    </row>
    <row r="63" spans="1:20" ht="15.75" customHeight="1" x14ac:dyDescent="0.25">
      <c r="A63" s="58" t="s">
        <v>331</v>
      </c>
      <c r="B63" s="32">
        <f>VLOOKUP(A63,[1]Items!$A$4:$B$282, 2,0)</f>
        <v>6</v>
      </c>
      <c r="C63" s="52" t="s">
        <v>196</v>
      </c>
      <c r="D63" s="37">
        <v>23</v>
      </c>
      <c r="E63" s="59">
        <f>VLOOKUP(C63,[1]Items!$A$4:$B$282, 2,0)</f>
        <v>1</v>
      </c>
      <c r="F63" s="64" t="s">
        <v>270</v>
      </c>
      <c r="G63" s="37">
        <v>4</v>
      </c>
      <c r="H63" s="66">
        <f>VLOOKUP(F63,[1]Items!$A$4:$B$282, 2,0)</f>
        <v>3</v>
      </c>
      <c r="I63" s="60"/>
      <c r="J63" s="36"/>
      <c r="K63" s="53"/>
      <c r="L63" s="30">
        <f t="shared" ref="L63:L66" si="23">D63*E63+G63*H63+J63*K63</f>
        <v>35</v>
      </c>
      <c r="M63" s="48">
        <v>7</v>
      </c>
      <c r="N63" s="36">
        <f>B63*M63</f>
        <v>42</v>
      </c>
      <c r="O63" s="36">
        <f>N63-L63</f>
        <v>7</v>
      </c>
      <c r="P63" s="45">
        <f>O63/M63</f>
        <v>1</v>
      </c>
      <c r="Q63" s="48">
        <v>8</v>
      </c>
      <c r="R63" s="36">
        <f>Q63*B63</f>
        <v>48</v>
      </c>
      <c r="S63" s="36">
        <f>R63-L63</f>
        <v>13</v>
      </c>
      <c r="T63" s="45">
        <f>S63/Q63</f>
        <v>1.625</v>
      </c>
    </row>
    <row r="64" spans="1:20" ht="15.75" customHeight="1" x14ac:dyDescent="0.25">
      <c r="A64" s="58" t="s">
        <v>331</v>
      </c>
      <c r="B64" s="32">
        <f>VLOOKUP(A64,[1]Items!$A$4:$B$282, 2,0)</f>
        <v>6</v>
      </c>
      <c r="C64" s="52" t="s">
        <v>196</v>
      </c>
      <c r="D64" s="37">
        <v>23</v>
      </c>
      <c r="E64" s="59">
        <f>VLOOKUP(C64,[1]Items!$A$4:$B$282, 2,0)</f>
        <v>1</v>
      </c>
      <c r="F64" s="64" t="s">
        <v>267</v>
      </c>
      <c r="G64" s="37">
        <v>3</v>
      </c>
      <c r="H64" s="66">
        <f>VLOOKUP(F64,[1]Items!$A$4:$B$282, 2,0)</f>
        <v>6</v>
      </c>
      <c r="I64" s="60"/>
      <c r="J64" s="36"/>
      <c r="K64" s="53"/>
      <c r="L64" s="30">
        <f t="shared" si="23"/>
        <v>41</v>
      </c>
      <c r="M64" s="48">
        <v>7</v>
      </c>
      <c r="N64" s="36">
        <f>B64*M64</f>
        <v>42</v>
      </c>
      <c r="O64" s="36">
        <f>N64-L64</f>
        <v>1</v>
      </c>
      <c r="P64" s="45">
        <f>O64/M64</f>
        <v>0.14285714285714285</v>
      </c>
      <c r="Q64" s="48">
        <v>8</v>
      </c>
      <c r="R64" s="36">
        <f>Q64*B64</f>
        <v>48</v>
      </c>
      <c r="S64" s="36">
        <f>R64-L64</f>
        <v>7</v>
      </c>
      <c r="T64" s="45">
        <f>S64/Q64</f>
        <v>0.875</v>
      </c>
    </row>
    <row r="65" spans="1:20" ht="15.75" customHeight="1" x14ac:dyDescent="0.25">
      <c r="A65" s="58" t="s">
        <v>74</v>
      </c>
      <c r="B65" s="32">
        <f>VLOOKUP(A65,[1]Items!$A$4:$B$282, 2,0)</f>
        <v>6</v>
      </c>
      <c r="C65" s="52" t="s">
        <v>196</v>
      </c>
      <c r="D65" s="37">
        <v>23</v>
      </c>
      <c r="E65" s="59">
        <f>VLOOKUP(C65,[1]Items!$A$4:$B$282, 2,0)</f>
        <v>1</v>
      </c>
      <c r="F65" s="64" t="s">
        <v>270</v>
      </c>
      <c r="G65" s="37">
        <v>4</v>
      </c>
      <c r="H65" s="66">
        <f>VLOOKUP(F65,[1]Items!$A$4:$B$282, 2,0)</f>
        <v>3</v>
      </c>
      <c r="I65" s="60"/>
      <c r="J65" s="36"/>
      <c r="K65" s="53"/>
      <c r="L65" s="30">
        <f t="shared" si="23"/>
        <v>35</v>
      </c>
      <c r="M65" s="48">
        <v>7</v>
      </c>
      <c r="N65" s="36">
        <f>B65*M65</f>
        <v>42</v>
      </c>
      <c r="O65" s="36">
        <f>N65-L65</f>
        <v>7</v>
      </c>
      <c r="P65" s="45">
        <f>O65/M65</f>
        <v>1</v>
      </c>
      <c r="Q65" s="48">
        <v>8</v>
      </c>
      <c r="R65" s="36">
        <f>Q65*B65</f>
        <v>48</v>
      </c>
      <c r="S65" s="36">
        <f>R65-L65</f>
        <v>13</v>
      </c>
      <c r="T65" s="45">
        <f>S65/Q65</f>
        <v>1.625</v>
      </c>
    </row>
    <row r="66" spans="1:20" ht="15.75" customHeight="1" x14ac:dyDescent="0.25">
      <c r="A66" s="58" t="s">
        <v>74</v>
      </c>
      <c r="B66" s="32">
        <f>VLOOKUP(A66,[1]Items!$A$4:$B$282, 2,0)</f>
        <v>6</v>
      </c>
      <c r="C66" s="52" t="s">
        <v>196</v>
      </c>
      <c r="D66" s="37">
        <v>23</v>
      </c>
      <c r="E66" s="59">
        <f>VLOOKUP(C66,[1]Items!$A$4:$B$282, 2,0)</f>
        <v>1</v>
      </c>
      <c r="F66" s="64" t="s">
        <v>267</v>
      </c>
      <c r="G66" s="37">
        <v>3</v>
      </c>
      <c r="H66" s="66">
        <f>VLOOKUP(F66,[1]Items!$A$4:$B$282, 2,0)</f>
        <v>6</v>
      </c>
      <c r="I66" s="60"/>
      <c r="J66" s="36"/>
      <c r="K66" s="53"/>
      <c r="L66" s="30">
        <f t="shared" si="23"/>
        <v>41</v>
      </c>
      <c r="M66" s="48">
        <v>7</v>
      </c>
      <c r="N66" s="36">
        <f>B66*M66</f>
        <v>42</v>
      </c>
      <c r="O66" s="36">
        <f>N66-L66</f>
        <v>1</v>
      </c>
      <c r="P66" s="45">
        <f>O66/M66</f>
        <v>0.14285714285714285</v>
      </c>
      <c r="Q66" s="48">
        <v>8</v>
      </c>
      <c r="R66" s="36">
        <f>Q66*B66</f>
        <v>48</v>
      </c>
      <c r="S66" s="36">
        <f>R66-L66</f>
        <v>7</v>
      </c>
      <c r="T66" s="45">
        <f>S66/Q66</f>
        <v>0.875</v>
      </c>
    </row>
    <row r="67" spans="1:20" ht="15.75" customHeight="1" x14ac:dyDescent="0.3">
      <c r="A67" s="316" t="s">
        <v>318</v>
      </c>
      <c r="B67" s="408" t="s">
        <v>525</v>
      </c>
      <c r="C67" s="409"/>
      <c r="D67" s="319"/>
      <c r="E67" s="329"/>
      <c r="F67" s="328"/>
      <c r="G67" s="319"/>
      <c r="H67" s="412"/>
      <c r="I67" s="413"/>
      <c r="J67" s="319"/>
      <c r="K67" s="327"/>
      <c r="L67" s="424"/>
      <c r="M67" s="326"/>
      <c r="N67" s="319"/>
      <c r="O67" s="319"/>
      <c r="P67" s="331"/>
      <c r="Q67" s="326"/>
      <c r="R67" s="319"/>
      <c r="S67" s="319"/>
      <c r="T67" s="331"/>
    </row>
    <row r="68" spans="1:20" ht="15.75" customHeight="1" x14ac:dyDescent="0.25">
      <c r="A68" s="58" t="s">
        <v>255</v>
      </c>
      <c r="B68" s="32">
        <f>VLOOKUP(A68,[1]Items!$A$4:$B$282, 2,0)</f>
        <v>1</v>
      </c>
      <c r="C68" s="52" t="s">
        <v>95</v>
      </c>
      <c r="D68" s="36">
        <v>1</v>
      </c>
      <c r="E68" s="59">
        <f>VLOOKUP(C68,[1]Items!$A$4:$B$282, 2,0)</f>
        <v>1</v>
      </c>
      <c r="F68" s="64"/>
      <c r="G68" s="36"/>
      <c r="H68" s="65"/>
      <c r="I68" s="60"/>
      <c r="J68" s="36"/>
      <c r="K68" s="53"/>
      <c r="L68" s="30">
        <f t="shared" ref="L68:L70" si="24">D68*E68+G68*H68+J68*K68</f>
        <v>1</v>
      </c>
      <c r="M68" s="44">
        <v>2</v>
      </c>
      <c r="N68" s="36">
        <f>B68*M68</f>
        <v>2</v>
      </c>
      <c r="O68" s="36">
        <f>N68-L68</f>
        <v>1</v>
      </c>
      <c r="P68" s="45">
        <f>O68/M68</f>
        <v>0.5</v>
      </c>
      <c r="Q68" s="44">
        <v>2</v>
      </c>
      <c r="R68" s="36">
        <f>Q68*B68</f>
        <v>2</v>
      </c>
      <c r="S68" s="36">
        <f>R68-L68</f>
        <v>1</v>
      </c>
      <c r="T68" s="45">
        <f>S68/Q68</f>
        <v>0.5</v>
      </c>
    </row>
    <row r="69" spans="1:20" ht="15.75" customHeight="1" x14ac:dyDescent="0.25">
      <c r="A69" s="58" t="s">
        <v>96</v>
      </c>
      <c r="B69" s="32">
        <f>VLOOKUP(A69,[1]Items!$A$4:$B$282, 2,0)</f>
        <v>1</v>
      </c>
      <c r="C69" s="52" t="s">
        <v>95</v>
      </c>
      <c r="D69" s="36">
        <v>1</v>
      </c>
      <c r="E69" s="59">
        <f>VLOOKUP(C69,[1]Items!$A$4:$B$282, 2,0)</f>
        <v>1</v>
      </c>
      <c r="F69" s="64"/>
      <c r="G69" s="36"/>
      <c r="H69" s="65"/>
      <c r="I69" s="60"/>
      <c r="J69" s="36"/>
      <c r="K69" s="53"/>
      <c r="L69" s="30">
        <f t="shared" si="24"/>
        <v>1</v>
      </c>
      <c r="M69" s="44">
        <v>2</v>
      </c>
      <c r="N69" s="36">
        <f>B69*M69</f>
        <v>2</v>
      </c>
      <c r="O69" s="36">
        <f>N69-L69</f>
        <v>1</v>
      </c>
      <c r="P69" s="45">
        <f>O69/M69</f>
        <v>0.5</v>
      </c>
      <c r="Q69" s="44">
        <v>2</v>
      </c>
      <c r="R69" s="36">
        <f>Q69*B69</f>
        <v>2</v>
      </c>
      <c r="S69" s="36">
        <f>R69-L69</f>
        <v>1</v>
      </c>
      <c r="T69" s="45">
        <f>S69/Q69</f>
        <v>0.5</v>
      </c>
    </row>
    <row r="70" spans="1:20" ht="15.75" customHeight="1" x14ac:dyDescent="0.25">
      <c r="A70" s="58" t="s">
        <v>256</v>
      </c>
      <c r="B70" s="32">
        <f>VLOOKUP(A70,[1]Items!$A$4:$B$282, 2,0)</f>
        <v>1</v>
      </c>
      <c r="C70" s="52" t="s">
        <v>95</v>
      </c>
      <c r="D70" s="36">
        <v>1</v>
      </c>
      <c r="E70" s="59">
        <f>VLOOKUP(C70,[1]Items!$A$4:$B$282, 2,0)</f>
        <v>1</v>
      </c>
      <c r="F70" s="64"/>
      <c r="G70" s="36"/>
      <c r="H70" s="65"/>
      <c r="I70" s="60"/>
      <c r="J70" s="36"/>
      <c r="K70" s="53"/>
      <c r="L70" s="30">
        <f t="shared" si="24"/>
        <v>1</v>
      </c>
      <c r="M70" s="44">
        <v>2</v>
      </c>
      <c r="N70" s="36">
        <f>B70*M70</f>
        <v>2</v>
      </c>
      <c r="O70" s="36">
        <f>N70-L70</f>
        <v>1</v>
      </c>
      <c r="P70" s="45">
        <f>O70/M70</f>
        <v>0.5</v>
      </c>
      <c r="Q70" s="44">
        <v>2</v>
      </c>
      <c r="R70" s="36">
        <f>Q70*B70</f>
        <v>2</v>
      </c>
      <c r="S70" s="36">
        <f>R70-L70</f>
        <v>1</v>
      </c>
      <c r="T70" s="45">
        <f>S70/Q70</f>
        <v>0.5</v>
      </c>
    </row>
    <row r="71" spans="1:20" ht="15.75" customHeight="1" x14ac:dyDescent="0.3">
      <c r="A71" s="220" t="s">
        <v>663</v>
      </c>
      <c r="B71" s="31"/>
      <c r="C71" s="50"/>
      <c r="D71" s="34"/>
      <c r="E71" s="40"/>
      <c r="F71" s="62"/>
      <c r="G71" s="34"/>
      <c r="H71" s="63"/>
      <c r="I71" s="33"/>
      <c r="J71" s="34"/>
      <c r="K71" s="51"/>
      <c r="L71" s="49"/>
      <c r="M71" s="42"/>
      <c r="N71" s="34"/>
      <c r="O71" s="35"/>
      <c r="P71" s="43"/>
      <c r="Q71" s="50"/>
      <c r="R71" s="34"/>
      <c r="S71" s="35"/>
      <c r="T71" s="43"/>
    </row>
    <row r="72" spans="1:20" ht="15.75" customHeight="1" x14ac:dyDescent="0.3">
      <c r="A72" s="316" t="s">
        <v>319</v>
      </c>
      <c r="B72" s="408" t="s">
        <v>519</v>
      </c>
      <c r="C72" s="409"/>
      <c r="D72" s="319"/>
      <c r="E72" s="329"/>
      <c r="F72" s="328"/>
      <c r="G72" s="319"/>
      <c r="H72" s="412"/>
      <c r="I72" s="413"/>
      <c r="J72" s="319"/>
      <c r="K72" s="327"/>
      <c r="L72" s="424"/>
      <c r="M72" s="326"/>
      <c r="N72" s="319"/>
      <c r="O72" s="319"/>
      <c r="P72" s="432"/>
      <c r="Q72" s="326"/>
      <c r="R72" s="319"/>
      <c r="S72" s="414"/>
      <c r="T72" s="432"/>
    </row>
    <row r="73" spans="1:20" ht="15.75" customHeight="1" x14ac:dyDescent="0.25">
      <c r="A73" s="58" t="s">
        <v>322</v>
      </c>
      <c r="B73" s="56">
        <v>4</v>
      </c>
      <c r="C73" s="52" t="s">
        <v>95</v>
      </c>
      <c r="D73" s="36"/>
      <c r="E73" s="59">
        <f>VLOOKUP(C73,[1]Items!$A$4:$B$282, 2,0)</f>
        <v>1</v>
      </c>
      <c r="F73" s="64"/>
      <c r="G73" s="36"/>
      <c r="H73" s="65"/>
      <c r="I73" s="60"/>
      <c r="J73" s="36"/>
      <c r="K73" s="53"/>
      <c r="L73" s="30">
        <f t="shared" ref="L73" si="25">D73*E73+G73*H73+J73*K73</f>
        <v>0</v>
      </c>
      <c r="M73" s="44"/>
      <c r="N73" s="36"/>
      <c r="O73" s="36"/>
      <c r="P73" s="47"/>
      <c r="Q73" s="44"/>
      <c r="R73" s="36"/>
      <c r="S73" s="38"/>
      <c r="T73" s="47"/>
    </row>
    <row r="74" spans="1:20" ht="15.75" customHeight="1" x14ac:dyDescent="0.3">
      <c r="A74" s="316" t="s">
        <v>640</v>
      </c>
      <c r="B74" s="408" t="s">
        <v>536</v>
      </c>
      <c r="C74" s="409"/>
      <c r="D74" s="332"/>
      <c r="E74" s="320"/>
      <c r="F74" s="328"/>
      <c r="G74" s="319"/>
      <c r="H74" s="322"/>
      <c r="I74" s="325"/>
      <c r="J74" s="319"/>
      <c r="K74" s="327"/>
      <c r="L74" s="424"/>
      <c r="M74" s="326"/>
      <c r="N74" s="319"/>
      <c r="O74" s="319"/>
      <c r="P74" s="327"/>
      <c r="Q74" s="326"/>
      <c r="R74" s="319"/>
      <c r="S74" s="319"/>
      <c r="T74" s="327"/>
    </row>
    <row r="75" spans="1:20" ht="15.75" customHeight="1" x14ac:dyDescent="0.3">
      <c r="A75" s="316" t="s">
        <v>320</v>
      </c>
      <c r="B75" s="408" t="s">
        <v>526</v>
      </c>
      <c r="C75" s="409"/>
      <c r="D75" s="332"/>
      <c r="E75" s="329"/>
      <c r="F75" s="328"/>
      <c r="G75" s="433"/>
      <c r="H75" s="412"/>
      <c r="I75" s="413"/>
      <c r="J75" s="319"/>
      <c r="K75" s="327"/>
      <c r="L75" s="424"/>
      <c r="M75" s="353"/>
      <c r="N75" s="319"/>
      <c r="O75" s="319"/>
      <c r="P75" s="331"/>
      <c r="Q75" s="353"/>
      <c r="R75" s="319"/>
      <c r="S75" s="319"/>
      <c r="T75" s="331"/>
    </row>
    <row r="76" spans="1:20" ht="15.75" customHeight="1" x14ac:dyDescent="0.3">
      <c r="A76" s="316" t="s">
        <v>323</v>
      </c>
      <c r="B76" s="408" t="s">
        <v>526</v>
      </c>
      <c r="C76" s="409"/>
      <c r="D76" s="332"/>
      <c r="E76" s="329"/>
      <c r="F76" s="328"/>
      <c r="G76" s="433"/>
      <c r="H76" s="412"/>
      <c r="I76" s="413"/>
      <c r="J76" s="319"/>
      <c r="K76" s="327"/>
      <c r="L76" s="424"/>
      <c r="M76" s="353"/>
      <c r="N76" s="319"/>
      <c r="O76" s="319"/>
      <c r="P76" s="331"/>
      <c r="Q76" s="353"/>
      <c r="R76" s="319"/>
      <c r="S76" s="319"/>
      <c r="T76" s="331"/>
    </row>
    <row r="77" spans="1:20" ht="15.75" customHeight="1" x14ac:dyDescent="0.25">
      <c r="A77" s="58" t="s">
        <v>321</v>
      </c>
      <c r="B77" s="32">
        <f>VLOOKUP(A77,[1]Items!$A$4:$B$282, 2,0)</f>
        <v>4</v>
      </c>
      <c r="C77" s="52" t="s">
        <v>95</v>
      </c>
      <c r="D77" s="37">
        <v>6</v>
      </c>
      <c r="E77" s="59">
        <f>VLOOKUP(C77,[1]Items!$A$4:$B$282, 2,0)</f>
        <v>1</v>
      </c>
      <c r="F77" s="64"/>
      <c r="G77" s="39"/>
      <c r="H77" s="65"/>
      <c r="I77" s="60"/>
      <c r="J77" s="36"/>
      <c r="K77" s="53"/>
      <c r="L77" s="30">
        <f t="shared" ref="L77:L79" si="26">D77*E77+G77*H77+J77*K77</f>
        <v>6</v>
      </c>
      <c r="M77" s="48">
        <v>4</v>
      </c>
      <c r="N77" s="36">
        <f>B77*M77</f>
        <v>16</v>
      </c>
      <c r="O77" s="36">
        <f>N77-L77</f>
        <v>10</v>
      </c>
      <c r="P77" s="45">
        <f>O77/M77</f>
        <v>2.5</v>
      </c>
      <c r="Q77" s="48">
        <v>5</v>
      </c>
      <c r="R77" s="36">
        <f>Q77*B77</f>
        <v>20</v>
      </c>
      <c r="S77" s="36">
        <f>R77-L77</f>
        <v>14</v>
      </c>
      <c r="T77" s="45">
        <f>S77/Q77</f>
        <v>2.8</v>
      </c>
    </row>
    <row r="78" spans="1:20" ht="15.75" customHeight="1" x14ac:dyDescent="0.25">
      <c r="A78" s="58" t="s">
        <v>321</v>
      </c>
      <c r="B78" s="32">
        <f>VLOOKUP(A78,[1]Items!$A$4:$B$282, 2,0)</f>
        <v>4</v>
      </c>
      <c r="C78" s="52" t="s">
        <v>263</v>
      </c>
      <c r="D78" s="37">
        <v>6</v>
      </c>
      <c r="E78" s="59">
        <f>VLOOKUP(C78,[1]Items!$A$4:$B$282, 2,0)</f>
        <v>4</v>
      </c>
      <c r="F78" s="64"/>
      <c r="G78" s="39"/>
      <c r="H78" s="65"/>
      <c r="I78" s="60"/>
      <c r="J78" s="36"/>
      <c r="K78" s="53"/>
      <c r="L78" s="30">
        <f t="shared" si="26"/>
        <v>24</v>
      </c>
      <c r="M78" s="48">
        <v>4</v>
      </c>
      <c r="N78" s="36">
        <f>B78*M78</f>
        <v>16</v>
      </c>
      <c r="O78" s="36">
        <f>N78-L78</f>
        <v>-8</v>
      </c>
      <c r="P78" s="45">
        <f>O78/M78</f>
        <v>-2</v>
      </c>
      <c r="Q78" s="48">
        <v>5</v>
      </c>
      <c r="R78" s="36">
        <f>Q78*B78</f>
        <v>20</v>
      </c>
      <c r="S78" s="36">
        <f>R78-L78</f>
        <v>-4</v>
      </c>
      <c r="T78" s="45">
        <f>S78/Q78</f>
        <v>-0.8</v>
      </c>
    </row>
    <row r="79" spans="1:20" ht="15.75" customHeight="1" x14ac:dyDescent="0.25">
      <c r="A79" s="58" t="s">
        <v>322</v>
      </c>
      <c r="B79" s="32">
        <f>VLOOKUP(A79,[1]Items!$A$4:$B$282, 2,0)</f>
        <v>4</v>
      </c>
      <c r="C79" s="52" t="s">
        <v>95</v>
      </c>
      <c r="D79" s="37">
        <v>1</v>
      </c>
      <c r="E79" s="59">
        <f>VLOOKUP(C79,[1]Items!$A$4:$B$282, 2,0)</f>
        <v>1</v>
      </c>
      <c r="F79" s="64"/>
      <c r="G79" s="36"/>
      <c r="H79" s="65"/>
      <c r="I79" s="60"/>
      <c r="J79" s="36"/>
      <c r="K79" s="53"/>
      <c r="L79" s="30">
        <f t="shared" si="26"/>
        <v>1</v>
      </c>
      <c r="M79" s="48">
        <v>3</v>
      </c>
      <c r="N79" s="36">
        <f>B79*M79</f>
        <v>12</v>
      </c>
      <c r="O79" s="36">
        <f>N79-L79</f>
        <v>11</v>
      </c>
      <c r="P79" s="45">
        <f>O79/M79</f>
        <v>3.6666666666666665</v>
      </c>
      <c r="Q79" s="48">
        <v>4</v>
      </c>
      <c r="R79" s="36">
        <f>Q79*B79</f>
        <v>16</v>
      </c>
      <c r="S79" s="36">
        <f>R79-L79</f>
        <v>15</v>
      </c>
      <c r="T79" s="45">
        <f>S79/Q79</f>
        <v>3.75</v>
      </c>
    </row>
    <row r="80" spans="1:20" ht="15.75" customHeight="1" x14ac:dyDescent="0.3">
      <c r="A80" s="316" t="s">
        <v>324</v>
      </c>
      <c r="B80" s="408" t="s">
        <v>527</v>
      </c>
      <c r="C80" s="409"/>
      <c r="D80" s="332"/>
      <c r="E80" s="329"/>
      <c r="F80" s="328"/>
      <c r="G80" s="332"/>
      <c r="H80" s="336"/>
      <c r="I80" s="318"/>
      <c r="J80" s="319"/>
      <c r="K80" s="426"/>
      <c r="L80" s="424"/>
      <c r="M80" s="353"/>
      <c r="N80" s="319"/>
      <c r="O80" s="319"/>
      <c r="P80" s="331"/>
      <c r="Q80" s="353"/>
      <c r="R80" s="319"/>
      <c r="S80" s="319"/>
      <c r="T80" s="331"/>
    </row>
    <row r="81" spans="1:20" ht="15.75" customHeight="1" x14ac:dyDescent="0.25">
      <c r="A81" s="58" t="s">
        <v>325</v>
      </c>
      <c r="B81" s="32">
        <f>VLOOKUP(A81,[1]Items!$A$4:$B$282, 2,0)</f>
        <v>125</v>
      </c>
      <c r="C81" s="52" t="s">
        <v>321</v>
      </c>
      <c r="D81" s="37">
        <v>10</v>
      </c>
      <c r="E81" s="59">
        <f>VLOOKUP(C81,[1]Items!$A$4:$B$282, 2,0)</f>
        <v>4</v>
      </c>
      <c r="F81" s="64" t="s">
        <v>213</v>
      </c>
      <c r="G81" s="37">
        <v>1</v>
      </c>
      <c r="H81" s="66">
        <f>VLOOKUP(F81,[1]Items!$A$4:$B$282, 2,0)</f>
        <v>35</v>
      </c>
      <c r="I81" s="61" t="s">
        <v>292</v>
      </c>
      <c r="J81" s="36">
        <v>6</v>
      </c>
      <c r="K81" s="54">
        <f>VLOOKUP(I81,[1]Items!$A$4:$B$282, 2,0)</f>
        <v>8</v>
      </c>
      <c r="L81" s="30">
        <f t="shared" ref="L81:L82" si="27">D81*E81+G81*H81+J81*K81</f>
        <v>123</v>
      </c>
      <c r="M81" s="48">
        <v>1</v>
      </c>
      <c r="N81" s="36">
        <f>B81*M81</f>
        <v>125</v>
      </c>
      <c r="O81" s="36">
        <f>N81-L81</f>
        <v>2</v>
      </c>
      <c r="P81" s="45">
        <f>O81/M81</f>
        <v>2</v>
      </c>
      <c r="Q81" s="48">
        <v>1</v>
      </c>
      <c r="R81" s="36">
        <f>Q81*B81</f>
        <v>125</v>
      </c>
      <c r="S81" s="36">
        <f>R81-L81</f>
        <v>2</v>
      </c>
      <c r="T81" s="45">
        <f>S81/Q81</f>
        <v>2</v>
      </c>
    </row>
    <row r="82" spans="1:20" ht="15.75" customHeight="1" x14ac:dyDescent="0.25">
      <c r="A82" s="58" t="s">
        <v>325</v>
      </c>
      <c r="B82" s="32">
        <f>VLOOKUP(A82,[1]Items!$A$4:$B$282, 2,0)</f>
        <v>125</v>
      </c>
      <c r="C82" s="52" t="s">
        <v>321</v>
      </c>
      <c r="D82" s="37">
        <v>10</v>
      </c>
      <c r="E82" s="59">
        <f>VLOOKUP(C82,[1]Items!$A$4:$B$282, 2,0)</f>
        <v>4</v>
      </c>
      <c r="F82" s="64" t="s">
        <v>213</v>
      </c>
      <c r="G82" s="37">
        <v>1</v>
      </c>
      <c r="H82" s="66">
        <f>VLOOKUP(F82,[1]Items!$A$4:$B$282, 2,0)</f>
        <v>35</v>
      </c>
      <c r="I82" s="61" t="s">
        <v>291</v>
      </c>
      <c r="J82" s="36">
        <v>6</v>
      </c>
      <c r="K82" s="54">
        <f>VLOOKUP(I82,[1]Items!$A$4:$B$282, 2,0)</f>
        <v>8</v>
      </c>
      <c r="L82" s="30">
        <f t="shared" si="27"/>
        <v>123</v>
      </c>
      <c r="M82" s="48">
        <v>1</v>
      </c>
      <c r="N82" s="36">
        <f>B82*M82</f>
        <v>125</v>
      </c>
      <c r="O82" s="36">
        <f>N82-L82</f>
        <v>2</v>
      </c>
      <c r="P82" s="45">
        <f>O82/M82</f>
        <v>2</v>
      </c>
      <c r="Q82" s="48">
        <v>1</v>
      </c>
      <c r="R82" s="36">
        <f>Q82*B82</f>
        <v>125</v>
      </c>
      <c r="S82" s="36">
        <f>R82-L82</f>
        <v>2</v>
      </c>
      <c r="T82" s="45">
        <f>S82/Q82</f>
        <v>2</v>
      </c>
    </row>
    <row r="83" spans="1:20" ht="15.75" customHeight="1" x14ac:dyDescent="0.3">
      <c r="A83" s="316" t="s">
        <v>326</v>
      </c>
      <c r="B83" s="408" t="s">
        <v>524</v>
      </c>
      <c r="C83" s="409"/>
      <c r="D83" s="332"/>
      <c r="E83" s="329"/>
      <c r="F83" s="328"/>
      <c r="G83" s="332"/>
      <c r="H83" s="336"/>
      <c r="I83" s="413"/>
      <c r="J83" s="319"/>
      <c r="K83" s="327"/>
      <c r="L83" s="424"/>
      <c r="M83" s="353"/>
      <c r="N83" s="319"/>
      <c r="O83" s="319"/>
      <c r="P83" s="331"/>
      <c r="Q83" s="353"/>
      <c r="R83" s="319"/>
      <c r="S83" s="319"/>
      <c r="T83" s="331"/>
    </row>
    <row r="84" spans="1:20" ht="15.75" customHeight="1" x14ac:dyDescent="0.25">
      <c r="A84" s="58" t="s">
        <v>327</v>
      </c>
      <c r="B84" s="32">
        <f>VLOOKUP(A84,[1]Items!$A$4:$B$282, 2,0)</f>
        <v>6</v>
      </c>
      <c r="C84" s="52" t="s">
        <v>270</v>
      </c>
      <c r="D84" s="37">
        <v>3</v>
      </c>
      <c r="E84" s="59">
        <f>VLOOKUP(C84,[1]Items!$A$4:$B$282, 2,0)</f>
        <v>3</v>
      </c>
      <c r="F84" s="64" t="s">
        <v>197</v>
      </c>
      <c r="G84" s="37">
        <v>13</v>
      </c>
      <c r="H84" s="66">
        <f>VLOOKUP(F84,[1]Items!$A$4:$B$282, 2,0)</f>
        <v>1</v>
      </c>
      <c r="I84" s="60"/>
      <c r="J84" s="36"/>
      <c r="K84" s="53"/>
      <c r="L84" s="30">
        <f t="shared" ref="L84:L86" si="28">D84*E84+G84*H84+J84*K84</f>
        <v>22</v>
      </c>
      <c r="M84" s="48">
        <v>2</v>
      </c>
      <c r="N84" s="36">
        <f>B84*M84</f>
        <v>12</v>
      </c>
      <c r="O84" s="36">
        <f>N84-L84</f>
        <v>-10</v>
      </c>
      <c r="P84" s="45">
        <f>O84/M84</f>
        <v>-5</v>
      </c>
      <c r="Q84" s="48">
        <v>3</v>
      </c>
      <c r="R84" s="36">
        <f>Q84*B84</f>
        <v>18</v>
      </c>
      <c r="S84" s="36">
        <f>R84-L84</f>
        <v>-4</v>
      </c>
      <c r="T84" s="45">
        <f>S84/Q84</f>
        <v>-1.3333333333333333</v>
      </c>
    </row>
    <row r="85" spans="1:20" ht="15.75" customHeight="1" x14ac:dyDescent="0.25">
      <c r="A85" s="58" t="s">
        <v>328</v>
      </c>
      <c r="B85" s="32">
        <f>VLOOKUP(A85,[1]Items!$A$4:$B$282, 2,0)</f>
        <v>3</v>
      </c>
      <c r="C85" s="52" t="s">
        <v>95</v>
      </c>
      <c r="D85" s="37">
        <v>5</v>
      </c>
      <c r="E85" s="59">
        <f>VLOOKUP(C85,[1]Items!$A$4:$B$282, 2,0)</f>
        <v>1</v>
      </c>
      <c r="F85" s="64"/>
      <c r="G85" s="37"/>
      <c r="H85" s="65"/>
      <c r="I85" s="60"/>
      <c r="J85" s="36"/>
      <c r="K85" s="53"/>
      <c r="L85" s="30">
        <f t="shared" si="28"/>
        <v>5</v>
      </c>
      <c r="M85" s="48">
        <v>45</v>
      </c>
      <c r="N85" s="36">
        <f>B85*M85</f>
        <v>135</v>
      </c>
      <c r="O85" s="36">
        <f>N85-L85</f>
        <v>130</v>
      </c>
      <c r="P85" s="45">
        <f>O85/M85</f>
        <v>2.8888888888888888</v>
      </c>
      <c r="Q85" s="48">
        <v>55</v>
      </c>
      <c r="R85" s="36">
        <f>Q85*B85</f>
        <v>165</v>
      </c>
      <c r="S85" s="36">
        <f>R85-L85</f>
        <v>160</v>
      </c>
      <c r="T85" s="45">
        <f>S85/Q85</f>
        <v>2.9090909090909092</v>
      </c>
    </row>
    <row r="86" spans="1:20" ht="15.75" customHeight="1" x14ac:dyDescent="0.25">
      <c r="A86" s="58" t="s">
        <v>329</v>
      </c>
      <c r="B86" s="32">
        <f>VLOOKUP(A86,[1]Items!$A$4:$B$282, 2,0)</f>
        <v>3</v>
      </c>
      <c r="C86" s="52" t="s">
        <v>267</v>
      </c>
      <c r="D86" s="37">
        <v>5</v>
      </c>
      <c r="E86" s="59">
        <f>VLOOKUP(C86,[1]Items!$A$4:$B$282, 2,0)</f>
        <v>6</v>
      </c>
      <c r="F86" s="64"/>
      <c r="G86" s="37"/>
      <c r="H86" s="65"/>
      <c r="I86" s="60"/>
      <c r="J86" s="36"/>
      <c r="K86" s="53"/>
      <c r="L86" s="30">
        <f t="shared" si="28"/>
        <v>30</v>
      </c>
      <c r="M86" s="48">
        <v>45</v>
      </c>
      <c r="N86" s="36">
        <f>B86*M86</f>
        <v>135</v>
      </c>
      <c r="O86" s="36">
        <f>N86-L86</f>
        <v>105</v>
      </c>
      <c r="P86" s="45">
        <f>O86/M86</f>
        <v>2.3333333333333335</v>
      </c>
      <c r="Q86" s="48">
        <v>55</v>
      </c>
      <c r="R86" s="36">
        <f>Q86*B86</f>
        <v>165</v>
      </c>
      <c r="S86" s="36">
        <f>R86-L86</f>
        <v>135</v>
      </c>
      <c r="T86" s="45">
        <f>S86/Q86</f>
        <v>2.4545454545454546</v>
      </c>
    </row>
    <row r="87" spans="1:20" ht="15.75" customHeight="1" x14ac:dyDescent="0.3">
      <c r="A87" s="316" t="s">
        <v>332</v>
      </c>
      <c r="B87" s="408" t="s">
        <v>539</v>
      </c>
      <c r="C87" s="409"/>
      <c r="D87" s="332"/>
      <c r="E87" s="329"/>
      <c r="F87" s="328"/>
      <c r="G87" s="332"/>
      <c r="H87" s="336"/>
      <c r="I87" s="413"/>
      <c r="J87" s="319"/>
      <c r="K87" s="327"/>
      <c r="L87" s="424"/>
      <c r="M87" s="353"/>
      <c r="N87" s="319"/>
      <c r="O87" s="319"/>
      <c r="P87" s="331"/>
      <c r="Q87" s="353"/>
      <c r="R87" s="319"/>
      <c r="S87" s="319"/>
      <c r="T87" s="331"/>
    </row>
    <row r="88" spans="1:20" ht="15.75" customHeight="1" x14ac:dyDescent="0.25">
      <c r="A88" s="58" t="s">
        <v>225</v>
      </c>
      <c r="B88" s="32">
        <f>VLOOKUP(A88,[1]Items!$A$4:$B$282, 2,0)</f>
        <v>190</v>
      </c>
      <c r="C88" s="52" t="s">
        <v>316</v>
      </c>
      <c r="D88" s="37">
        <v>4</v>
      </c>
      <c r="E88" s="59">
        <f>VLOOKUP(C88,[1]Items!$A$4:$B$282, 2,0)</f>
        <v>22</v>
      </c>
      <c r="F88" s="64" t="s">
        <v>333</v>
      </c>
      <c r="G88" s="37">
        <v>8</v>
      </c>
      <c r="H88" s="66">
        <f>VLOOKUP(F88,[1]Items!$A$4:$B$282, 2,0)</f>
        <v>10</v>
      </c>
      <c r="I88" s="60"/>
      <c r="J88" s="36"/>
      <c r="K88" s="53"/>
      <c r="L88" s="30">
        <f t="shared" ref="L88:L96" si="29">D88*E88+G88*H88+J88*K88</f>
        <v>168</v>
      </c>
      <c r="M88" s="48">
        <v>1</v>
      </c>
      <c r="N88" s="36">
        <f t="shared" ref="N88:N96" si="30">B88*M88</f>
        <v>190</v>
      </c>
      <c r="O88" s="36">
        <f t="shared" ref="O88:O96" si="31">N88-L88</f>
        <v>22</v>
      </c>
      <c r="P88" s="45">
        <f t="shared" ref="P88:P96" si="32">O88/M88</f>
        <v>22</v>
      </c>
      <c r="Q88" s="48">
        <v>1</v>
      </c>
      <c r="R88" s="36">
        <f t="shared" ref="R88:R96" si="33">Q88*B88</f>
        <v>190</v>
      </c>
      <c r="S88" s="36">
        <f t="shared" ref="S88:S96" si="34">R88-L88</f>
        <v>22</v>
      </c>
      <c r="T88" s="45">
        <f t="shared" ref="T88:T96" si="35">S88/Q88</f>
        <v>22</v>
      </c>
    </row>
    <row r="89" spans="1:20" ht="15.75" customHeight="1" x14ac:dyDescent="0.25">
      <c r="A89" s="58" t="s">
        <v>225</v>
      </c>
      <c r="B89" s="32">
        <f>VLOOKUP(A89,[1]Items!$A$4:$B$282, 2,0)</f>
        <v>190</v>
      </c>
      <c r="C89" s="52" t="s">
        <v>316</v>
      </c>
      <c r="D89" s="37">
        <v>4</v>
      </c>
      <c r="E89" s="59">
        <f>VLOOKUP(C89,[1]Items!$A$4:$B$282, 2,0)</f>
        <v>22</v>
      </c>
      <c r="F89" s="64" t="s">
        <v>334</v>
      </c>
      <c r="G89" s="37">
        <v>8</v>
      </c>
      <c r="H89" s="66">
        <f>VLOOKUP(F89,[1]Items!$A$4:$B$282, 2,0)</f>
        <v>10</v>
      </c>
      <c r="I89" s="60"/>
      <c r="J89" s="36"/>
      <c r="K89" s="53"/>
      <c r="L89" s="30">
        <f t="shared" si="29"/>
        <v>168</v>
      </c>
      <c r="M89" s="48">
        <v>1</v>
      </c>
      <c r="N89" s="36">
        <f t="shared" si="30"/>
        <v>190</v>
      </c>
      <c r="O89" s="36">
        <f t="shared" si="31"/>
        <v>22</v>
      </c>
      <c r="P89" s="45">
        <f t="shared" si="32"/>
        <v>22</v>
      </c>
      <c r="Q89" s="48">
        <v>1</v>
      </c>
      <c r="R89" s="36">
        <f t="shared" si="33"/>
        <v>190</v>
      </c>
      <c r="S89" s="36">
        <f t="shared" si="34"/>
        <v>22</v>
      </c>
      <c r="T89" s="45">
        <f t="shared" si="35"/>
        <v>22</v>
      </c>
    </row>
    <row r="90" spans="1:20" ht="15.75" customHeight="1" x14ac:dyDescent="0.25">
      <c r="A90" s="58" t="s">
        <v>225</v>
      </c>
      <c r="B90" s="32">
        <f>VLOOKUP(A90,[1]Items!$A$4:$B$282, 2,0)</f>
        <v>190</v>
      </c>
      <c r="C90" s="52" t="s">
        <v>316</v>
      </c>
      <c r="D90" s="37">
        <v>4</v>
      </c>
      <c r="E90" s="59">
        <f>VLOOKUP(C90,[1]Items!$A$4:$B$282, 2,0)</f>
        <v>22</v>
      </c>
      <c r="F90" s="64" t="s">
        <v>301</v>
      </c>
      <c r="G90" s="37">
        <v>5</v>
      </c>
      <c r="H90" s="66">
        <f>VLOOKUP(F90,[1]Items!$A$4:$B$282, 2,0)</f>
        <v>18</v>
      </c>
      <c r="I90" s="60"/>
      <c r="J90" s="36"/>
      <c r="K90" s="53"/>
      <c r="L90" s="30">
        <f t="shared" si="29"/>
        <v>178</v>
      </c>
      <c r="M90" s="48">
        <v>1</v>
      </c>
      <c r="N90" s="36">
        <f t="shared" si="30"/>
        <v>190</v>
      </c>
      <c r="O90" s="36">
        <f t="shared" si="31"/>
        <v>12</v>
      </c>
      <c r="P90" s="45">
        <f t="shared" si="32"/>
        <v>12</v>
      </c>
      <c r="Q90" s="48">
        <v>1</v>
      </c>
      <c r="R90" s="36">
        <f t="shared" si="33"/>
        <v>190</v>
      </c>
      <c r="S90" s="36">
        <f t="shared" si="34"/>
        <v>12</v>
      </c>
      <c r="T90" s="45">
        <f t="shared" si="35"/>
        <v>12</v>
      </c>
    </row>
    <row r="91" spans="1:20" ht="15.75" customHeight="1" x14ac:dyDescent="0.25">
      <c r="A91" s="58" t="s">
        <v>225</v>
      </c>
      <c r="B91" s="32">
        <f>VLOOKUP(A91,[1]Items!$A$4:$B$282, 2,0)</f>
        <v>190</v>
      </c>
      <c r="C91" s="52" t="s">
        <v>316</v>
      </c>
      <c r="D91" s="37">
        <v>4</v>
      </c>
      <c r="E91" s="59">
        <f>VLOOKUP(C91,[1]Items!$A$4:$B$282, 2,0)</f>
        <v>22</v>
      </c>
      <c r="F91" s="64" t="s">
        <v>90</v>
      </c>
      <c r="G91" s="37">
        <v>4</v>
      </c>
      <c r="H91" s="66">
        <f>VLOOKUP(F91,[1]Items!$A$4:$B$282, 2,0)</f>
        <v>25</v>
      </c>
      <c r="I91" s="60"/>
      <c r="J91" s="36"/>
      <c r="K91" s="53"/>
      <c r="L91" s="30">
        <f t="shared" si="29"/>
        <v>188</v>
      </c>
      <c r="M91" s="48">
        <v>1</v>
      </c>
      <c r="N91" s="36">
        <f t="shared" si="30"/>
        <v>190</v>
      </c>
      <c r="O91" s="36">
        <f t="shared" si="31"/>
        <v>2</v>
      </c>
      <c r="P91" s="45">
        <f t="shared" si="32"/>
        <v>2</v>
      </c>
      <c r="Q91" s="48">
        <v>1</v>
      </c>
      <c r="R91" s="36">
        <f t="shared" si="33"/>
        <v>190</v>
      </c>
      <c r="S91" s="36">
        <f t="shared" si="34"/>
        <v>2</v>
      </c>
      <c r="T91" s="45">
        <f t="shared" si="35"/>
        <v>2</v>
      </c>
    </row>
    <row r="92" spans="1:20" ht="15.75" customHeight="1" x14ac:dyDescent="0.25">
      <c r="A92" s="58" t="s">
        <v>225</v>
      </c>
      <c r="B92" s="32">
        <f>VLOOKUP(A92,[1]Items!$A$4:$B$282, 2,0)</f>
        <v>190</v>
      </c>
      <c r="C92" s="52" t="s">
        <v>316</v>
      </c>
      <c r="D92" s="37">
        <v>4</v>
      </c>
      <c r="E92" s="59">
        <f>VLOOKUP(C92,[1]Items!$A$4:$B$282, 2,0)</f>
        <v>22</v>
      </c>
      <c r="F92" s="64" t="s">
        <v>52</v>
      </c>
      <c r="G92" s="37">
        <v>3</v>
      </c>
      <c r="H92" s="66">
        <f>VLOOKUP(F92,[1]Items!$A$4:$B$282, 2,0)</f>
        <v>35</v>
      </c>
      <c r="I92" s="60"/>
      <c r="J92" s="36"/>
      <c r="K92" s="53"/>
      <c r="L92" s="30">
        <f t="shared" si="29"/>
        <v>193</v>
      </c>
      <c r="M92" s="48">
        <v>1</v>
      </c>
      <c r="N92" s="36">
        <f t="shared" si="30"/>
        <v>190</v>
      </c>
      <c r="O92" s="36">
        <f t="shared" si="31"/>
        <v>-3</v>
      </c>
      <c r="P92" s="45">
        <f t="shared" si="32"/>
        <v>-3</v>
      </c>
      <c r="Q92" s="48">
        <v>1</v>
      </c>
      <c r="R92" s="36">
        <f t="shared" si="33"/>
        <v>190</v>
      </c>
      <c r="S92" s="36">
        <f t="shared" si="34"/>
        <v>-3</v>
      </c>
      <c r="T92" s="45">
        <f t="shared" si="35"/>
        <v>-3</v>
      </c>
    </row>
    <row r="93" spans="1:20" ht="15.75" customHeight="1" x14ac:dyDescent="0.25">
      <c r="A93" s="58" t="s">
        <v>225</v>
      </c>
      <c r="B93" s="32">
        <f>VLOOKUP(A93,[1]Items!$A$4:$B$282, 2,0)</f>
        <v>190</v>
      </c>
      <c r="C93" s="52" t="s">
        <v>316</v>
      </c>
      <c r="D93" s="37">
        <v>4</v>
      </c>
      <c r="E93" s="59">
        <f>VLOOKUP(C93,[1]Items!$A$4:$B$282, 2,0)</f>
        <v>22</v>
      </c>
      <c r="F93" s="64" t="s">
        <v>305</v>
      </c>
      <c r="G93" s="37">
        <v>5</v>
      </c>
      <c r="H93" s="66">
        <f>VLOOKUP(F93,[1]Items!$A$4:$B$282, 2,0)</f>
        <v>20</v>
      </c>
      <c r="I93" s="60"/>
      <c r="J93" s="36"/>
      <c r="K93" s="53"/>
      <c r="L93" s="30">
        <f t="shared" si="29"/>
        <v>188</v>
      </c>
      <c r="M93" s="48">
        <v>1</v>
      </c>
      <c r="N93" s="36">
        <f t="shared" si="30"/>
        <v>190</v>
      </c>
      <c r="O93" s="36">
        <f t="shared" si="31"/>
        <v>2</v>
      </c>
      <c r="P93" s="45">
        <f t="shared" si="32"/>
        <v>2</v>
      </c>
      <c r="Q93" s="48">
        <v>1</v>
      </c>
      <c r="R93" s="36">
        <f t="shared" si="33"/>
        <v>190</v>
      </c>
      <c r="S93" s="36">
        <f t="shared" si="34"/>
        <v>2</v>
      </c>
      <c r="T93" s="45">
        <f t="shared" si="35"/>
        <v>2</v>
      </c>
    </row>
    <row r="94" spans="1:20" ht="15.75" customHeight="1" x14ac:dyDescent="0.25">
      <c r="A94" s="58" t="s">
        <v>225</v>
      </c>
      <c r="B94" s="32">
        <f>VLOOKUP(A94,[1]Items!$A$4:$B$282, 2,0)</f>
        <v>190</v>
      </c>
      <c r="C94" s="52" t="s">
        <v>316</v>
      </c>
      <c r="D94" s="37">
        <v>4</v>
      </c>
      <c r="E94" s="59">
        <f>VLOOKUP(C94,[1]Items!$A$4:$B$282, 2,0)</f>
        <v>22</v>
      </c>
      <c r="F94" s="64" t="s">
        <v>74</v>
      </c>
      <c r="G94" s="37">
        <v>17</v>
      </c>
      <c r="H94" s="66">
        <f>VLOOKUP(F94,[1]Items!$A$4:$B$282, 2,0)</f>
        <v>6</v>
      </c>
      <c r="I94" s="60"/>
      <c r="J94" s="36"/>
      <c r="K94" s="53"/>
      <c r="L94" s="30">
        <f t="shared" si="29"/>
        <v>190</v>
      </c>
      <c r="M94" s="48">
        <v>1</v>
      </c>
      <c r="N94" s="36">
        <f t="shared" si="30"/>
        <v>190</v>
      </c>
      <c r="O94" s="36">
        <f t="shared" si="31"/>
        <v>0</v>
      </c>
      <c r="P94" s="45">
        <f t="shared" si="32"/>
        <v>0</v>
      </c>
      <c r="Q94" s="48">
        <v>1</v>
      </c>
      <c r="R94" s="36">
        <f t="shared" si="33"/>
        <v>190</v>
      </c>
      <c r="S94" s="36">
        <f t="shared" si="34"/>
        <v>0</v>
      </c>
      <c r="T94" s="45">
        <f t="shared" si="35"/>
        <v>0</v>
      </c>
    </row>
    <row r="95" spans="1:20" ht="15.75" customHeight="1" x14ac:dyDescent="0.25">
      <c r="A95" s="58" t="s">
        <v>336</v>
      </c>
      <c r="B95" s="32">
        <f>VLOOKUP(A95,[1]Items!$A$4:$B$282, 2,0)</f>
        <v>232</v>
      </c>
      <c r="C95" s="52" t="s">
        <v>317</v>
      </c>
      <c r="D95" s="37">
        <v>4</v>
      </c>
      <c r="E95" s="59">
        <f>VLOOKUP(C95,[1]Items!$A$4:$B$282, 2,0)</f>
        <v>30</v>
      </c>
      <c r="F95" s="64" t="s">
        <v>335</v>
      </c>
      <c r="G95" s="37">
        <v>7</v>
      </c>
      <c r="H95" s="66">
        <f>VLOOKUP(F95,[1]Items!$A$4:$B$282, 2,0)</f>
        <v>15</v>
      </c>
      <c r="I95" s="60"/>
      <c r="J95" s="36"/>
      <c r="K95" s="53"/>
      <c r="L95" s="30">
        <f t="shared" si="29"/>
        <v>225</v>
      </c>
      <c r="M95" s="48">
        <v>1</v>
      </c>
      <c r="N95" s="36">
        <f t="shared" si="30"/>
        <v>232</v>
      </c>
      <c r="O95" s="36">
        <f t="shared" si="31"/>
        <v>7</v>
      </c>
      <c r="P95" s="45">
        <f t="shared" si="32"/>
        <v>7</v>
      </c>
      <c r="Q95" s="48">
        <v>1</v>
      </c>
      <c r="R95" s="36">
        <f t="shared" si="33"/>
        <v>232</v>
      </c>
      <c r="S95" s="36">
        <f t="shared" si="34"/>
        <v>7</v>
      </c>
      <c r="T95" s="45">
        <f t="shared" si="35"/>
        <v>7</v>
      </c>
    </row>
    <row r="96" spans="1:20" ht="15.75" customHeight="1" x14ac:dyDescent="0.25">
      <c r="A96" s="58" t="s">
        <v>336</v>
      </c>
      <c r="B96" s="32">
        <f>VLOOKUP(A96,[1]Items!$A$4:$B$282, 2,0)</f>
        <v>232</v>
      </c>
      <c r="C96" s="52" t="s">
        <v>317</v>
      </c>
      <c r="D96" s="37">
        <v>4</v>
      </c>
      <c r="E96" s="59">
        <f>VLOOKUP(C96,[1]Items!$A$4:$B$282, 2,0)</f>
        <v>30</v>
      </c>
      <c r="F96" s="64" t="s">
        <v>337</v>
      </c>
      <c r="G96" s="37">
        <v>5</v>
      </c>
      <c r="H96" s="66">
        <f>VLOOKUP(F96,[1]Items!$A$4:$B$282, 2,0)</f>
        <v>15</v>
      </c>
      <c r="I96" s="60"/>
      <c r="J96" s="36"/>
      <c r="K96" s="53"/>
      <c r="L96" s="30">
        <f t="shared" si="29"/>
        <v>195</v>
      </c>
      <c r="M96" s="48">
        <v>1</v>
      </c>
      <c r="N96" s="36">
        <f t="shared" si="30"/>
        <v>232</v>
      </c>
      <c r="O96" s="36">
        <f t="shared" si="31"/>
        <v>37</v>
      </c>
      <c r="P96" s="45">
        <f t="shared" si="32"/>
        <v>37</v>
      </c>
      <c r="Q96" s="48">
        <v>1</v>
      </c>
      <c r="R96" s="36">
        <f t="shared" si="33"/>
        <v>232</v>
      </c>
      <c r="S96" s="36">
        <f t="shared" si="34"/>
        <v>37</v>
      </c>
      <c r="T96" s="45">
        <f t="shared" si="35"/>
        <v>37</v>
      </c>
    </row>
    <row r="97" spans="1:20" ht="15.75" customHeight="1" x14ac:dyDescent="0.3">
      <c r="A97" s="316" t="s">
        <v>338</v>
      </c>
      <c r="B97" s="408" t="s">
        <v>540</v>
      </c>
      <c r="C97" s="409"/>
      <c r="D97" s="332"/>
      <c r="E97" s="329"/>
      <c r="F97" s="328"/>
      <c r="G97" s="332"/>
      <c r="H97" s="336"/>
      <c r="I97" s="318"/>
      <c r="J97" s="332"/>
      <c r="K97" s="426"/>
      <c r="L97" s="424"/>
      <c r="M97" s="353"/>
      <c r="N97" s="319"/>
      <c r="O97" s="319"/>
      <c r="P97" s="331"/>
      <c r="Q97" s="353"/>
      <c r="R97" s="319"/>
      <c r="S97" s="319"/>
      <c r="T97" s="331"/>
    </row>
    <row r="98" spans="1:20" ht="15.75" customHeight="1" x14ac:dyDescent="0.25">
      <c r="A98" s="58" t="s">
        <v>224</v>
      </c>
      <c r="B98" s="32">
        <f>VLOOKUP(A98,[1]Items!$A$4:$B$282, 2,0)</f>
        <v>155</v>
      </c>
      <c r="C98" s="52" t="s">
        <v>327</v>
      </c>
      <c r="D98" s="37">
        <v>12</v>
      </c>
      <c r="E98" s="59">
        <f>VLOOKUP(C98,[1]Items!$A$4:$B$282, 2,0)</f>
        <v>6</v>
      </c>
      <c r="F98" s="64" t="s">
        <v>339</v>
      </c>
      <c r="G98" s="37">
        <v>1</v>
      </c>
      <c r="H98" s="66">
        <f>VLOOKUP(F98,[1]Items!$A$4:$B$282, 2,0)</f>
        <v>30</v>
      </c>
      <c r="I98" s="61" t="s">
        <v>95</v>
      </c>
      <c r="J98" s="37">
        <v>20</v>
      </c>
      <c r="K98" s="54">
        <f>VLOOKUP(I98,[1]Items!$A$4:$B$282, 2,0)</f>
        <v>1</v>
      </c>
      <c r="L98" s="30">
        <f t="shared" ref="L98:L106" si="36">D98*E98+G98*H98+J98*K98</f>
        <v>122</v>
      </c>
      <c r="M98" s="48">
        <v>1</v>
      </c>
      <c r="N98" s="36">
        <f t="shared" ref="N98:N106" si="37">B98*M98</f>
        <v>155</v>
      </c>
      <c r="O98" s="36">
        <f t="shared" ref="O98:O106" si="38">N98-L98</f>
        <v>33</v>
      </c>
      <c r="P98" s="45">
        <f t="shared" ref="P98:P106" si="39">O98/M98</f>
        <v>33</v>
      </c>
      <c r="Q98" s="48">
        <v>1</v>
      </c>
      <c r="R98" s="36">
        <f t="shared" ref="R98:R106" si="40">Q98*B98</f>
        <v>155</v>
      </c>
      <c r="S98" s="36">
        <f t="shared" ref="S98:S106" si="41">R98-L98</f>
        <v>33</v>
      </c>
      <c r="T98" s="45">
        <f t="shared" ref="T98:T106" si="42">S98/Q98</f>
        <v>33</v>
      </c>
    </row>
    <row r="99" spans="1:20" ht="15.75" customHeight="1" x14ac:dyDescent="0.25">
      <c r="A99" s="58" t="s">
        <v>224</v>
      </c>
      <c r="B99" s="32">
        <f>VLOOKUP(A99,[1]Items!$A$4:$B$282, 2,0)</f>
        <v>155</v>
      </c>
      <c r="C99" s="52" t="s">
        <v>327</v>
      </c>
      <c r="D99" s="37">
        <v>12</v>
      </c>
      <c r="E99" s="59">
        <f>VLOOKUP(C99,[1]Items!$A$4:$B$282, 2,0)</f>
        <v>6</v>
      </c>
      <c r="F99" s="64" t="s">
        <v>339</v>
      </c>
      <c r="G99" s="37">
        <v>1</v>
      </c>
      <c r="H99" s="66">
        <f>VLOOKUP(F99,[1]Items!$A$4:$B$282, 2,0)</f>
        <v>30</v>
      </c>
      <c r="I99" s="61" t="s">
        <v>275</v>
      </c>
      <c r="J99" s="37">
        <v>5</v>
      </c>
      <c r="K99" s="54">
        <f>VLOOKUP(I99,[1]Items!$A$4:$B$282, 2,0)</f>
        <v>7</v>
      </c>
      <c r="L99" s="30">
        <f t="shared" si="36"/>
        <v>137</v>
      </c>
      <c r="M99" s="48">
        <v>1</v>
      </c>
      <c r="N99" s="36">
        <f t="shared" si="37"/>
        <v>155</v>
      </c>
      <c r="O99" s="36">
        <f t="shared" si="38"/>
        <v>18</v>
      </c>
      <c r="P99" s="45">
        <f t="shared" si="39"/>
        <v>18</v>
      </c>
      <c r="Q99" s="48">
        <v>1</v>
      </c>
      <c r="R99" s="36">
        <f t="shared" si="40"/>
        <v>155</v>
      </c>
      <c r="S99" s="36">
        <f t="shared" si="41"/>
        <v>18</v>
      </c>
      <c r="T99" s="45">
        <f t="shared" si="42"/>
        <v>18</v>
      </c>
    </row>
    <row r="100" spans="1:20" ht="15.75" customHeight="1" x14ac:dyDescent="0.25">
      <c r="A100" s="58" t="s">
        <v>224</v>
      </c>
      <c r="B100" s="32">
        <f>VLOOKUP(A100,[1]Items!$A$4:$B$282, 2,0)</f>
        <v>155</v>
      </c>
      <c r="C100" s="52" t="s">
        <v>327</v>
      </c>
      <c r="D100" s="37">
        <v>12</v>
      </c>
      <c r="E100" s="59">
        <f>VLOOKUP(C100,[1]Items!$A$4:$B$282, 2,0)</f>
        <v>6</v>
      </c>
      <c r="F100" s="64" t="s">
        <v>340</v>
      </c>
      <c r="G100" s="37">
        <v>1</v>
      </c>
      <c r="H100" s="66">
        <f>VLOOKUP(F100,[1]Items!$A$4:$B$282, 2,0)</f>
        <v>20</v>
      </c>
      <c r="I100" s="61" t="s">
        <v>95</v>
      </c>
      <c r="J100" s="37">
        <v>20</v>
      </c>
      <c r="K100" s="54">
        <f>VLOOKUP(I100,[1]Items!$A$4:$B$282, 2,0)</f>
        <v>1</v>
      </c>
      <c r="L100" s="30">
        <f t="shared" si="36"/>
        <v>112</v>
      </c>
      <c r="M100" s="48">
        <v>1</v>
      </c>
      <c r="N100" s="36">
        <f t="shared" si="37"/>
        <v>155</v>
      </c>
      <c r="O100" s="36">
        <f t="shared" si="38"/>
        <v>43</v>
      </c>
      <c r="P100" s="45">
        <f t="shared" si="39"/>
        <v>43</v>
      </c>
      <c r="Q100" s="48">
        <v>1</v>
      </c>
      <c r="R100" s="36">
        <f t="shared" si="40"/>
        <v>155</v>
      </c>
      <c r="S100" s="36">
        <f t="shared" si="41"/>
        <v>43</v>
      </c>
      <c r="T100" s="45">
        <f t="shared" si="42"/>
        <v>43</v>
      </c>
    </row>
    <row r="101" spans="1:20" ht="15.75" customHeight="1" x14ac:dyDescent="0.25">
      <c r="A101" s="58" t="s">
        <v>224</v>
      </c>
      <c r="B101" s="32">
        <f>VLOOKUP(A101,[1]Items!$A$4:$B$282, 2,0)</f>
        <v>155</v>
      </c>
      <c r="C101" s="52" t="s">
        <v>327</v>
      </c>
      <c r="D101" s="37">
        <v>12</v>
      </c>
      <c r="E101" s="59">
        <f>VLOOKUP(C101,[1]Items!$A$4:$B$282, 2,0)</f>
        <v>6</v>
      </c>
      <c r="F101" s="64" t="s">
        <v>331</v>
      </c>
      <c r="G101" s="37">
        <v>6</v>
      </c>
      <c r="H101" s="66">
        <f>VLOOKUP(F101,[1]Items!$A$4:$B$282, 2,0)</f>
        <v>6</v>
      </c>
      <c r="I101" s="61" t="s">
        <v>341</v>
      </c>
      <c r="J101" s="37">
        <v>9</v>
      </c>
      <c r="K101" s="54">
        <f>VLOOKUP(I101,[1]Items!$A$4:$B$282, 2,0)</f>
        <v>5</v>
      </c>
      <c r="L101" s="30">
        <f t="shared" si="36"/>
        <v>153</v>
      </c>
      <c r="M101" s="48">
        <v>1</v>
      </c>
      <c r="N101" s="36">
        <f t="shared" si="37"/>
        <v>155</v>
      </c>
      <c r="O101" s="36">
        <f t="shared" si="38"/>
        <v>2</v>
      </c>
      <c r="P101" s="45">
        <f t="shared" si="39"/>
        <v>2</v>
      </c>
      <c r="Q101" s="48">
        <v>1</v>
      </c>
      <c r="R101" s="36">
        <f t="shared" si="40"/>
        <v>155</v>
      </c>
      <c r="S101" s="36">
        <f t="shared" si="41"/>
        <v>2</v>
      </c>
      <c r="T101" s="45">
        <f t="shared" si="42"/>
        <v>2</v>
      </c>
    </row>
    <row r="102" spans="1:20" ht="15.75" customHeight="1" x14ac:dyDescent="0.25">
      <c r="A102" s="58" t="s">
        <v>224</v>
      </c>
      <c r="B102" s="32">
        <f>VLOOKUP(A102,[1]Items!$A$4:$B$282, 2,0)</f>
        <v>155</v>
      </c>
      <c r="C102" s="52" t="s">
        <v>327</v>
      </c>
      <c r="D102" s="37">
        <v>30</v>
      </c>
      <c r="E102" s="59">
        <f>VLOOKUP(C102,[1]Items!$A$4:$B$282, 2,0)</f>
        <v>6</v>
      </c>
      <c r="F102" s="64" t="s">
        <v>321</v>
      </c>
      <c r="G102" s="37">
        <v>18</v>
      </c>
      <c r="H102" s="66">
        <f>VLOOKUP(F102,[1]Items!$A$4:$B$282, 2,0)</f>
        <v>4</v>
      </c>
      <c r="I102" s="61"/>
      <c r="J102" s="37"/>
      <c r="K102" s="54"/>
      <c r="L102" s="30">
        <f t="shared" si="36"/>
        <v>252</v>
      </c>
      <c r="M102" s="48">
        <v>1</v>
      </c>
      <c r="N102" s="36">
        <f t="shared" si="37"/>
        <v>155</v>
      </c>
      <c r="O102" s="36">
        <f t="shared" si="38"/>
        <v>-97</v>
      </c>
      <c r="P102" s="45">
        <f t="shared" si="39"/>
        <v>-97</v>
      </c>
      <c r="Q102" s="48">
        <v>1</v>
      </c>
      <c r="R102" s="36">
        <f t="shared" si="40"/>
        <v>155</v>
      </c>
      <c r="S102" s="36">
        <f t="shared" si="41"/>
        <v>-97</v>
      </c>
      <c r="T102" s="45">
        <f t="shared" si="42"/>
        <v>-97</v>
      </c>
    </row>
    <row r="103" spans="1:20" ht="15.75" customHeight="1" x14ac:dyDescent="0.25">
      <c r="A103" s="58" t="s">
        <v>224</v>
      </c>
      <c r="B103" s="32">
        <f>VLOOKUP(A103,[1]Items!$A$4:$B$282, 2,0)</f>
        <v>155</v>
      </c>
      <c r="C103" s="52" t="s">
        <v>331</v>
      </c>
      <c r="D103" s="37">
        <v>6</v>
      </c>
      <c r="E103" s="59">
        <f>VLOOKUP(C103,[1]Items!$A$4:$B$282, 2,0)</f>
        <v>6</v>
      </c>
      <c r="F103" s="64" t="s">
        <v>321</v>
      </c>
      <c r="G103" s="37">
        <v>24</v>
      </c>
      <c r="H103" s="66">
        <f>VLOOKUP(F103,[1]Items!$A$4:$B$282, 2,0)</f>
        <v>4</v>
      </c>
      <c r="I103" s="61" t="s">
        <v>341</v>
      </c>
      <c r="J103" s="37">
        <v>11</v>
      </c>
      <c r="K103" s="54">
        <f>VLOOKUP(I103,[1]Items!$A$4:$B$282, 2,0)</f>
        <v>5</v>
      </c>
      <c r="L103" s="30">
        <f t="shared" si="36"/>
        <v>187</v>
      </c>
      <c r="M103" s="48">
        <v>1</v>
      </c>
      <c r="N103" s="36">
        <f t="shared" si="37"/>
        <v>155</v>
      </c>
      <c r="O103" s="36">
        <f t="shared" si="38"/>
        <v>-32</v>
      </c>
      <c r="P103" s="45">
        <f t="shared" si="39"/>
        <v>-32</v>
      </c>
      <c r="Q103" s="48">
        <v>1</v>
      </c>
      <c r="R103" s="36">
        <f t="shared" si="40"/>
        <v>155</v>
      </c>
      <c r="S103" s="36">
        <f t="shared" si="41"/>
        <v>-32</v>
      </c>
      <c r="T103" s="45">
        <f t="shared" si="42"/>
        <v>-32</v>
      </c>
    </row>
    <row r="104" spans="1:20" ht="15.75" customHeight="1" x14ac:dyDescent="0.25">
      <c r="A104" s="58" t="s">
        <v>224</v>
      </c>
      <c r="B104" s="32">
        <f>VLOOKUP(A104,[1]Items!$A$4:$B$282, 2,0)</f>
        <v>155</v>
      </c>
      <c r="C104" s="52" t="s">
        <v>327</v>
      </c>
      <c r="D104" s="37">
        <v>12</v>
      </c>
      <c r="E104" s="59">
        <f>VLOOKUP(C104,[1]Items!$A$4:$B$282, 2,0)</f>
        <v>6</v>
      </c>
      <c r="F104" s="64" t="s">
        <v>331</v>
      </c>
      <c r="G104" s="37">
        <v>6</v>
      </c>
      <c r="H104" s="66">
        <f>VLOOKUP(F104,[1]Items!$A$4:$B$282, 2,0)</f>
        <v>6</v>
      </c>
      <c r="I104" s="61" t="s">
        <v>95</v>
      </c>
      <c r="J104" s="37">
        <v>25</v>
      </c>
      <c r="K104" s="54">
        <f>VLOOKUP(I104,[1]Items!$A$4:$B$282, 2,0)</f>
        <v>1</v>
      </c>
      <c r="L104" s="30">
        <f t="shared" si="36"/>
        <v>133</v>
      </c>
      <c r="M104" s="48">
        <v>1</v>
      </c>
      <c r="N104" s="36">
        <f t="shared" si="37"/>
        <v>155</v>
      </c>
      <c r="O104" s="36">
        <f t="shared" si="38"/>
        <v>22</v>
      </c>
      <c r="P104" s="45">
        <f t="shared" si="39"/>
        <v>22</v>
      </c>
      <c r="Q104" s="48">
        <v>1</v>
      </c>
      <c r="R104" s="36">
        <f t="shared" si="40"/>
        <v>155</v>
      </c>
      <c r="S104" s="36">
        <f t="shared" si="41"/>
        <v>22</v>
      </c>
      <c r="T104" s="45">
        <f t="shared" si="42"/>
        <v>22</v>
      </c>
    </row>
    <row r="105" spans="1:20" ht="15.75" customHeight="1" x14ac:dyDescent="0.25">
      <c r="A105" s="58" t="s">
        <v>224</v>
      </c>
      <c r="B105" s="32">
        <f>VLOOKUP(A105,[1]Items!$A$4:$B$282, 2,0)</f>
        <v>155</v>
      </c>
      <c r="C105" s="52" t="s">
        <v>339</v>
      </c>
      <c r="D105" s="37">
        <v>2</v>
      </c>
      <c r="E105" s="59">
        <f>VLOOKUP(C105,[1]Items!$A$4:$B$282, 2,0)</f>
        <v>30</v>
      </c>
      <c r="F105" s="64" t="s">
        <v>331</v>
      </c>
      <c r="G105" s="37">
        <v>6</v>
      </c>
      <c r="H105" s="66">
        <f>VLOOKUP(F105,[1]Items!$A$4:$B$282, 2,0)</f>
        <v>6</v>
      </c>
      <c r="I105" s="61" t="s">
        <v>275</v>
      </c>
      <c r="J105" s="37">
        <v>15</v>
      </c>
      <c r="K105" s="54">
        <f>VLOOKUP(I105,[1]Items!$A$4:$B$282, 2,0)</f>
        <v>7</v>
      </c>
      <c r="L105" s="30">
        <f t="shared" si="36"/>
        <v>201</v>
      </c>
      <c r="M105" s="48">
        <v>1</v>
      </c>
      <c r="N105" s="36">
        <f t="shared" si="37"/>
        <v>155</v>
      </c>
      <c r="O105" s="36">
        <f t="shared" si="38"/>
        <v>-46</v>
      </c>
      <c r="P105" s="45">
        <f t="shared" si="39"/>
        <v>-46</v>
      </c>
      <c r="Q105" s="48">
        <v>1</v>
      </c>
      <c r="R105" s="36">
        <f t="shared" si="40"/>
        <v>155</v>
      </c>
      <c r="S105" s="36">
        <f t="shared" si="41"/>
        <v>-46</v>
      </c>
      <c r="T105" s="45">
        <f t="shared" si="42"/>
        <v>-46</v>
      </c>
    </row>
    <row r="106" spans="1:20" ht="15.75" customHeight="1" x14ac:dyDescent="0.25">
      <c r="A106" s="58" t="s">
        <v>224</v>
      </c>
      <c r="B106" s="32">
        <f>VLOOKUP(A106,[1]Items!$A$4:$B$282, 2,0)</f>
        <v>155</v>
      </c>
      <c r="C106" s="52" t="s">
        <v>331</v>
      </c>
      <c r="D106" s="37">
        <v>6</v>
      </c>
      <c r="E106" s="59">
        <f>VLOOKUP(C106,[1]Items!$A$4:$B$282, 2,0)</f>
        <v>6</v>
      </c>
      <c r="F106" s="64" t="s">
        <v>340</v>
      </c>
      <c r="G106" s="37">
        <v>2</v>
      </c>
      <c r="H106" s="66">
        <f>VLOOKUP(F106,[1]Items!$A$4:$B$282, 2,0)</f>
        <v>20</v>
      </c>
      <c r="I106" s="61" t="s">
        <v>275</v>
      </c>
      <c r="J106" s="37">
        <v>15</v>
      </c>
      <c r="K106" s="54">
        <f>VLOOKUP(I106,[1]Items!$A$4:$B$282, 2,0)</f>
        <v>7</v>
      </c>
      <c r="L106" s="30">
        <f t="shared" si="36"/>
        <v>181</v>
      </c>
      <c r="M106" s="48">
        <v>1</v>
      </c>
      <c r="N106" s="36">
        <f t="shared" si="37"/>
        <v>155</v>
      </c>
      <c r="O106" s="36">
        <f t="shared" si="38"/>
        <v>-26</v>
      </c>
      <c r="P106" s="45">
        <f t="shared" si="39"/>
        <v>-26</v>
      </c>
      <c r="Q106" s="48">
        <v>1</v>
      </c>
      <c r="R106" s="36">
        <f t="shared" si="40"/>
        <v>155</v>
      </c>
      <c r="S106" s="36">
        <f t="shared" si="41"/>
        <v>-26</v>
      </c>
      <c r="T106" s="45">
        <f t="shared" si="42"/>
        <v>-26</v>
      </c>
    </row>
    <row r="107" spans="1:20" ht="15.75" customHeight="1" x14ac:dyDescent="0.3">
      <c r="A107" s="220" t="s">
        <v>690</v>
      </c>
      <c r="B107" s="31"/>
      <c r="C107" s="50"/>
      <c r="D107" s="34"/>
      <c r="E107" s="40"/>
      <c r="F107" s="62"/>
      <c r="G107" s="34"/>
      <c r="H107" s="63"/>
      <c r="I107" s="33"/>
      <c r="J107" s="34"/>
      <c r="K107" s="51"/>
      <c r="L107" s="49"/>
      <c r="M107" s="42"/>
      <c r="N107" s="34"/>
      <c r="O107" s="35"/>
      <c r="P107" s="43"/>
      <c r="Q107" s="50"/>
      <c r="R107" s="34"/>
      <c r="S107" s="35"/>
      <c r="T107" s="43"/>
    </row>
    <row r="108" spans="1:20" ht="15.75" customHeight="1" x14ac:dyDescent="0.3">
      <c r="A108" s="316" t="s">
        <v>342</v>
      </c>
      <c r="B108" s="408" t="s">
        <v>528</v>
      </c>
      <c r="C108" s="409"/>
      <c r="D108" s="319"/>
      <c r="E108" s="329"/>
      <c r="F108" s="328"/>
      <c r="G108" s="319"/>
      <c r="H108" s="336"/>
      <c r="I108" s="413"/>
      <c r="J108" s="319"/>
      <c r="K108" s="327"/>
      <c r="L108" s="424"/>
      <c r="M108" s="326"/>
      <c r="N108" s="319"/>
      <c r="O108" s="319"/>
      <c r="P108" s="331"/>
      <c r="Q108" s="326"/>
      <c r="R108" s="319"/>
      <c r="S108" s="319"/>
      <c r="T108" s="331"/>
    </row>
    <row r="109" spans="1:20" ht="15.75" customHeight="1" x14ac:dyDescent="0.25">
      <c r="A109" s="58" t="s">
        <v>343</v>
      </c>
      <c r="B109" s="32">
        <f>VLOOKUP(A109,[1]Items!$A$4:$B$282, 2,0)</f>
        <v>2</v>
      </c>
      <c r="C109" s="52" t="s">
        <v>266</v>
      </c>
      <c r="D109" s="36">
        <v>1</v>
      </c>
      <c r="E109" s="59">
        <f>VLOOKUP(C109,[1]Items!$A$4:$B$282, 2,0)</f>
        <v>2</v>
      </c>
      <c r="F109" s="64" t="s">
        <v>95</v>
      </c>
      <c r="G109" s="36">
        <v>1</v>
      </c>
      <c r="H109" s="66">
        <f>VLOOKUP(F109,[1]Items!$A$4:$B$282, 2,0)</f>
        <v>1</v>
      </c>
      <c r="I109" s="60"/>
      <c r="J109" s="36"/>
      <c r="K109" s="53"/>
      <c r="L109" s="30">
        <f t="shared" ref="L109:L110" si="43">D109*E109+G109*H109+J109*K109</f>
        <v>3</v>
      </c>
      <c r="M109" s="44">
        <v>2</v>
      </c>
      <c r="N109" s="36">
        <f>B109*M109</f>
        <v>4</v>
      </c>
      <c r="O109" s="36">
        <f>N109-L109</f>
        <v>1</v>
      </c>
      <c r="P109" s="45">
        <f>O109/M109</f>
        <v>0.5</v>
      </c>
      <c r="Q109" s="44">
        <v>3</v>
      </c>
      <c r="R109" s="36">
        <f>Q109*B109</f>
        <v>6</v>
      </c>
      <c r="S109" s="36">
        <f>R109-L109</f>
        <v>3</v>
      </c>
      <c r="T109" s="45">
        <f>S109/Q109</f>
        <v>1</v>
      </c>
    </row>
    <row r="110" spans="1:20" ht="15.75" customHeight="1" x14ac:dyDescent="0.25">
      <c r="A110" s="58" t="s">
        <v>250</v>
      </c>
      <c r="B110" s="32">
        <f>VLOOKUP(A110,[1]Items!$A$4:$B$282, 2,0)</f>
        <v>8</v>
      </c>
      <c r="C110" s="52" t="s">
        <v>341</v>
      </c>
      <c r="D110" s="36">
        <v>1</v>
      </c>
      <c r="E110" s="59">
        <f>VLOOKUP(C110,[1]Items!$A$4:$B$282, 2,0)</f>
        <v>5</v>
      </c>
      <c r="F110" s="64" t="s">
        <v>95</v>
      </c>
      <c r="G110" s="36">
        <v>1</v>
      </c>
      <c r="H110" s="66">
        <f>VLOOKUP(F110,[1]Items!$A$4:$B$282, 2,0)</f>
        <v>1</v>
      </c>
      <c r="I110" s="60"/>
      <c r="J110" s="36"/>
      <c r="K110" s="53"/>
      <c r="L110" s="30">
        <f t="shared" si="43"/>
        <v>6</v>
      </c>
      <c r="M110" s="44">
        <v>1</v>
      </c>
      <c r="N110" s="36">
        <f>B110*M110</f>
        <v>8</v>
      </c>
      <c r="O110" s="36">
        <f>N110-L110</f>
        <v>2</v>
      </c>
      <c r="P110" s="45">
        <f>O110/M110</f>
        <v>2</v>
      </c>
      <c r="Q110" s="44">
        <v>2</v>
      </c>
      <c r="R110" s="36">
        <f>Q110*B110</f>
        <v>16</v>
      </c>
      <c r="S110" s="36">
        <f>R110-L110</f>
        <v>10</v>
      </c>
      <c r="T110" s="45">
        <f>S110/Q110</f>
        <v>5</v>
      </c>
    </row>
    <row r="111" spans="1:20" ht="15.75" customHeight="1" x14ac:dyDescent="0.3">
      <c r="A111" s="316" t="s">
        <v>691</v>
      </c>
      <c r="B111" s="408" t="s">
        <v>529</v>
      </c>
      <c r="C111" s="409"/>
      <c r="D111" s="319"/>
      <c r="E111" s="329"/>
      <c r="F111" s="328"/>
      <c r="G111" s="319"/>
      <c r="H111" s="336"/>
      <c r="I111" s="413"/>
      <c r="J111" s="319"/>
      <c r="K111" s="327"/>
      <c r="L111" s="424"/>
      <c r="M111" s="326"/>
      <c r="N111" s="319"/>
      <c r="O111" s="319"/>
      <c r="P111" s="331"/>
      <c r="Q111" s="326"/>
      <c r="R111" s="319"/>
      <c r="S111" s="319"/>
      <c r="T111" s="331"/>
    </row>
    <row r="112" spans="1:20" ht="15.75" customHeight="1" x14ac:dyDescent="0.3">
      <c r="A112" s="316" t="s">
        <v>692</v>
      </c>
      <c r="B112" s="408" t="s">
        <v>529</v>
      </c>
      <c r="C112" s="409"/>
      <c r="D112" s="319"/>
      <c r="E112" s="329"/>
      <c r="F112" s="328"/>
      <c r="G112" s="319"/>
      <c r="H112" s="336"/>
      <c r="I112" s="413"/>
      <c r="J112" s="319"/>
      <c r="K112" s="327"/>
      <c r="L112" s="424"/>
      <c r="M112" s="326"/>
      <c r="N112" s="319"/>
      <c r="O112" s="319"/>
      <c r="P112" s="331"/>
      <c r="Q112" s="326"/>
      <c r="R112" s="319"/>
      <c r="S112" s="319"/>
      <c r="T112" s="331"/>
    </row>
    <row r="113" spans="1:20" ht="15.75" customHeight="1" x14ac:dyDescent="0.25">
      <c r="A113" s="58" t="s">
        <v>343</v>
      </c>
      <c r="B113" s="32">
        <f>VLOOKUP(A113,[1]Items!$A$4:$B$282, 2,0)</f>
        <v>2</v>
      </c>
      <c r="C113" s="52" t="s">
        <v>266</v>
      </c>
      <c r="D113" s="36">
        <v>1</v>
      </c>
      <c r="E113" s="59">
        <f>VLOOKUP(C113,[1]Items!$A$4:$B$282, 2,0)</f>
        <v>2</v>
      </c>
      <c r="F113" s="64" t="s">
        <v>95</v>
      </c>
      <c r="G113" s="36">
        <v>1</v>
      </c>
      <c r="H113" s="66">
        <f>VLOOKUP(F113,[1]Items!$A$4:$B$282, 2,0)</f>
        <v>1</v>
      </c>
      <c r="I113" s="60"/>
      <c r="J113" s="36"/>
      <c r="K113" s="53"/>
      <c r="L113" s="30">
        <f t="shared" ref="L113:L116" si="44">D113*E113+G113*H113+J113*K113</f>
        <v>3</v>
      </c>
      <c r="M113" s="44">
        <v>2</v>
      </c>
      <c r="N113" s="36">
        <f>B113*M113</f>
        <v>4</v>
      </c>
      <c r="O113" s="36">
        <f>N113-L113</f>
        <v>1</v>
      </c>
      <c r="P113" s="45">
        <f>O113/M113</f>
        <v>0.5</v>
      </c>
      <c r="Q113" s="44">
        <v>3</v>
      </c>
      <c r="R113" s="36">
        <f>Q113*B113</f>
        <v>6</v>
      </c>
      <c r="S113" s="36">
        <f>R113-L113</f>
        <v>3</v>
      </c>
      <c r="T113" s="45">
        <f>S113/Q113</f>
        <v>1</v>
      </c>
    </row>
    <row r="114" spans="1:20" ht="15.75" customHeight="1" x14ac:dyDescent="0.25">
      <c r="A114" s="58" t="s">
        <v>250</v>
      </c>
      <c r="B114" s="32">
        <f>VLOOKUP(A114,[1]Items!$A$4:$B$282, 2,0)</f>
        <v>8</v>
      </c>
      <c r="C114" s="52" t="s">
        <v>341</v>
      </c>
      <c r="D114" s="36">
        <v>1</v>
      </c>
      <c r="E114" s="59">
        <f>VLOOKUP(C114,[1]Items!$A$4:$B$282, 2,0)</f>
        <v>5</v>
      </c>
      <c r="F114" s="64" t="s">
        <v>95</v>
      </c>
      <c r="G114" s="36">
        <v>1</v>
      </c>
      <c r="H114" s="66">
        <f>VLOOKUP(F114,[1]Items!$A$4:$B$282, 2,0)</f>
        <v>1</v>
      </c>
      <c r="I114" s="60"/>
      <c r="J114" s="36"/>
      <c r="K114" s="53"/>
      <c r="L114" s="30">
        <f t="shared" si="44"/>
        <v>6</v>
      </c>
      <c r="M114" s="44">
        <v>1</v>
      </c>
      <c r="N114" s="36">
        <f>B114*M114</f>
        <v>8</v>
      </c>
      <c r="O114" s="36">
        <f>N114-L114</f>
        <v>2</v>
      </c>
      <c r="P114" s="45">
        <f>O114/M114</f>
        <v>2</v>
      </c>
      <c r="Q114" s="44">
        <v>2</v>
      </c>
      <c r="R114" s="36">
        <f>Q114*B114</f>
        <v>16</v>
      </c>
      <c r="S114" s="36">
        <f>R114-L114</f>
        <v>10</v>
      </c>
      <c r="T114" s="45">
        <f>S114/Q114</f>
        <v>5</v>
      </c>
    </row>
    <row r="115" spans="1:20" ht="15.75" customHeight="1" x14ac:dyDescent="0.25">
      <c r="A115" s="58" t="s">
        <v>221</v>
      </c>
      <c r="B115" s="32">
        <f>VLOOKUP(A115,[1]Items!$A$4:$B$282, 2,0)</f>
        <v>10</v>
      </c>
      <c r="C115" s="52" t="s">
        <v>341</v>
      </c>
      <c r="D115" s="36">
        <v>1</v>
      </c>
      <c r="E115" s="59">
        <f>VLOOKUP(C115,[1]Items!$A$4:$B$282, 2,0)</f>
        <v>5</v>
      </c>
      <c r="F115" s="64" t="s">
        <v>95</v>
      </c>
      <c r="G115" s="36">
        <v>1</v>
      </c>
      <c r="H115" s="66">
        <f>VLOOKUP(F115,[1]Items!$A$4:$B$282, 2,0)</f>
        <v>1</v>
      </c>
      <c r="I115" s="61" t="s">
        <v>267</v>
      </c>
      <c r="J115" s="36">
        <v>1</v>
      </c>
      <c r="K115" s="54">
        <f>VLOOKUP(I115,[1]Items!$A$4:$B$282, 2,0)</f>
        <v>6</v>
      </c>
      <c r="L115" s="30">
        <f t="shared" si="44"/>
        <v>12</v>
      </c>
      <c r="M115" s="44">
        <v>1</v>
      </c>
      <c r="N115" s="36">
        <f>B115*M115</f>
        <v>10</v>
      </c>
      <c r="O115" s="36">
        <f>N115-L115</f>
        <v>-2</v>
      </c>
      <c r="P115" s="45">
        <f>O115/M115</f>
        <v>-2</v>
      </c>
      <c r="Q115" s="44">
        <v>2</v>
      </c>
      <c r="R115" s="36">
        <f>Q115*B115</f>
        <v>20</v>
      </c>
      <c r="S115" s="36">
        <f>R115-L115</f>
        <v>8</v>
      </c>
      <c r="T115" s="45">
        <f>S115/Q115</f>
        <v>4</v>
      </c>
    </row>
    <row r="116" spans="1:20" ht="15.75" customHeight="1" x14ac:dyDescent="0.25">
      <c r="A116" s="58" t="s">
        <v>258</v>
      </c>
      <c r="B116" s="32">
        <f>VLOOKUP(A116,[1]Items!$A$4:$B$282, 2,0)</f>
        <v>12</v>
      </c>
      <c r="C116" s="52" t="s">
        <v>341</v>
      </c>
      <c r="D116" s="36">
        <v>2</v>
      </c>
      <c r="E116" s="59">
        <f>VLOOKUP(C116,[1]Items!$A$4:$B$282, 2,0)</f>
        <v>5</v>
      </c>
      <c r="F116" s="64" t="s">
        <v>95</v>
      </c>
      <c r="G116" s="36">
        <v>1</v>
      </c>
      <c r="H116" s="66">
        <f>VLOOKUP(F116,[1]Items!$A$4:$B$282, 2,0)</f>
        <v>1</v>
      </c>
      <c r="I116" s="61" t="s">
        <v>270</v>
      </c>
      <c r="J116" s="36">
        <v>1</v>
      </c>
      <c r="K116" s="54">
        <f>VLOOKUP(I116,[1]Items!$A$4:$B$282, 2,0)</f>
        <v>3</v>
      </c>
      <c r="L116" s="30">
        <f t="shared" si="44"/>
        <v>14</v>
      </c>
      <c r="M116" s="44">
        <v>2</v>
      </c>
      <c r="N116" s="36">
        <f>B116*M116</f>
        <v>24</v>
      </c>
      <c r="O116" s="36">
        <f>N116-L116</f>
        <v>10</v>
      </c>
      <c r="P116" s="45">
        <f>O116/M116</f>
        <v>5</v>
      </c>
      <c r="Q116" s="44">
        <v>3</v>
      </c>
      <c r="R116" s="36">
        <f>Q116*B116</f>
        <v>36</v>
      </c>
      <c r="S116" s="36">
        <f>R116-L116</f>
        <v>22</v>
      </c>
      <c r="T116" s="45">
        <f>S116/Q116</f>
        <v>7.333333333333333</v>
      </c>
    </row>
    <row r="117" spans="1:20" ht="15.75" customHeight="1" x14ac:dyDescent="0.3">
      <c r="A117" s="316" t="s">
        <v>641</v>
      </c>
      <c r="B117" s="408" t="s">
        <v>529</v>
      </c>
      <c r="C117" s="409"/>
      <c r="D117" s="319"/>
      <c r="E117" s="329"/>
      <c r="F117" s="328"/>
      <c r="G117" s="319"/>
      <c r="H117" s="336"/>
      <c r="I117" s="318"/>
      <c r="J117" s="319"/>
      <c r="K117" s="426"/>
      <c r="L117" s="424"/>
      <c r="M117" s="326"/>
      <c r="N117" s="319"/>
      <c r="O117" s="319"/>
      <c r="P117" s="331"/>
      <c r="Q117" s="326"/>
      <c r="R117" s="319"/>
      <c r="S117" s="319"/>
      <c r="T117" s="331"/>
    </row>
    <row r="118" spans="1:20" ht="15.75" customHeight="1" x14ac:dyDescent="0.25">
      <c r="A118" s="58" t="s">
        <v>642</v>
      </c>
      <c r="B118" s="32"/>
      <c r="C118" s="52"/>
      <c r="D118" s="36"/>
      <c r="E118" s="59"/>
      <c r="F118" s="64"/>
      <c r="G118" s="36"/>
      <c r="H118" s="66"/>
      <c r="I118" s="61"/>
      <c r="J118" s="36"/>
      <c r="K118" s="54"/>
      <c r="L118" s="30"/>
      <c r="M118" s="44"/>
      <c r="N118" s="36"/>
      <c r="O118" s="36"/>
      <c r="P118" s="45"/>
      <c r="Q118" s="44"/>
      <c r="R118" s="36"/>
      <c r="S118" s="36"/>
      <c r="T118" s="45"/>
    </row>
    <row r="119" spans="1:20" ht="15.75" customHeight="1" x14ac:dyDescent="0.3">
      <c r="A119" s="316" t="s">
        <v>344</v>
      </c>
      <c r="B119" s="408" t="s">
        <v>530</v>
      </c>
      <c r="C119" s="409"/>
      <c r="D119" s="319"/>
      <c r="E119" s="329"/>
      <c r="F119" s="328"/>
      <c r="G119" s="319"/>
      <c r="H119" s="336"/>
      <c r="I119" s="413"/>
      <c r="J119" s="319"/>
      <c r="K119" s="327"/>
      <c r="L119" s="424"/>
      <c r="M119" s="326"/>
      <c r="N119" s="319"/>
      <c r="O119" s="319"/>
      <c r="P119" s="331"/>
      <c r="Q119" s="326"/>
      <c r="R119" s="319"/>
      <c r="S119" s="319"/>
      <c r="T119" s="331"/>
    </row>
    <row r="120" spans="1:20" ht="15.75" customHeight="1" x14ac:dyDescent="0.25">
      <c r="A120" s="58" t="s">
        <v>341</v>
      </c>
      <c r="B120" s="32">
        <f>VLOOKUP(A120,[1]Items!$A$4:$B$282, 2,0)</f>
        <v>5</v>
      </c>
      <c r="C120" s="52" t="s">
        <v>266</v>
      </c>
      <c r="D120" s="36">
        <v>1</v>
      </c>
      <c r="E120" s="59">
        <f>VLOOKUP(C120,[1]Items!$A$4:$B$282, 2,0)</f>
        <v>2</v>
      </c>
      <c r="F120" s="64" t="s">
        <v>270</v>
      </c>
      <c r="G120" s="36">
        <v>1</v>
      </c>
      <c r="H120" s="66">
        <f>VLOOKUP(F120,[1]Items!$A$4:$B$282, 2,0)</f>
        <v>3</v>
      </c>
      <c r="I120" s="60"/>
      <c r="J120" s="36"/>
      <c r="K120" s="53"/>
      <c r="L120" s="30">
        <f t="shared" ref="L120" si="45">D120*E120+G120*H120+J120*K120</f>
        <v>5</v>
      </c>
      <c r="M120" s="44">
        <v>1</v>
      </c>
      <c r="N120" s="36">
        <f>B120*M120</f>
        <v>5</v>
      </c>
      <c r="O120" s="36">
        <f>N120-L120</f>
        <v>0</v>
      </c>
      <c r="P120" s="45">
        <f>O120/M120</f>
        <v>0</v>
      </c>
      <c r="Q120" s="44">
        <v>2</v>
      </c>
      <c r="R120" s="36">
        <f>Q120*B120</f>
        <v>10</v>
      </c>
      <c r="S120" s="36">
        <f>R120-L120</f>
        <v>5</v>
      </c>
      <c r="T120" s="45">
        <f>S120/Q120</f>
        <v>2.5</v>
      </c>
    </row>
    <row r="121" spans="1:20" ht="15.75" customHeight="1" x14ac:dyDescent="0.3">
      <c r="A121" s="316" t="s">
        <v>348</v>
      </c>
      <c r="B121" s="408" t="s">
        <v>542</v>
      </c>
      <c r="C121" s="409"/>
      <c r="D121" s="319"/>
      <c r="E121" s="329"/>
      <c r="F121" s="328"/>
      <c r="G121" s="319"/>
      <c r="H121" s="336"/>
      <c r="I121" s="413"/>
      <c r="J121" s="319"/>
      <c r="K121" s="327"/>
      <c r="L121" s="424"/>
      <c r="M121" s="326"/>
      <c r="N121" s="319"/>
      <c r="O121" s="319"/>
      <c r="P121" s="331"/>
      <c r="Q121" s="326"/>
      <c r="R121" s="319"/>
      <c r="S121" s="319"/>
      <c r="T121" s="331"/>
    </row>
    <row r="122" spans="1:20" ht="15.75" customHeight="1" x14ac:dyDescent="0.25">
      <c r="A122" s="58" t="s">
        <v>349</v>
      </c>
      <c r="B122" s="32">
        <f>VLOOKUP(A122,[1]Items!$A$4:$B$282, 2,0)</f>
        <v>7</v>
      </c>
      <c r="C122" s="52" t="s">
        <v>134</v>
      </c>
      <c r="D122" s="36">
        <v>6</v>
      </c>
      <c r="E122" s="59">
        <f>VLOOKUP(C122,[1]Items!$A$4:$B$282, 2,0)</f>
        <v>7</v>
      </c>
      <c r="F122" s="64" t="s">
        <v>270</v>
      </c>
      <c r="G122" s="36">
        <v>1</v>
      </c>
      <c r="H122" s="66">
        <f>VLOOKUP(F122,[1]Items!$A$4:$B$282, 2,0)</f>
        <v>3</v>
      </c>
      <c r="I122" s="60"/>
      <c r="J122" s="36"/>
      <c r="K122" s="53"/>
      <c r="L122" s="30">
        <f t="shared" ref="L122:L127" si="46">D122*E122+G122*H122+J122*K122</f>
        <v>45</v>
      </c>
      <c r="M122" s="44">
        <v>6</v>
      </c>
      <c r="N122" s="36">
        <f t="shared" ref="N122:N127" si="47">B122*M122</f>
        <v>42</v>
      </c>
      <c r="O122" s="36">
        <f t="shared" ref="O122:O127" si="48">N122-L122</f>
        <v>-3</v>
      </c>
      <c r="P122" s="45">
        <f t="shared" ref="P122:P127" si="49">O122/M122</f>
        <v>-0.5</v>
      </c>
      <c r="Q122" s="44">
        <v>7</v>
      </c>
      <c r="R122" s="36">
        <f t="shared" ref="R122:R127" si="50">Q122*B122</f>
        <v>49</v>
      </c>
      <c r="S122" s="36">
        <f t="shared" ref="S122:S127" si="51">R122-L122</f>
        <v>4</v>
      </c>
      <c r="T122" s="45">
        <f t="shared" ref="T122:T127" si="52">S122/Q122</f>
        <v>0.5714285714285714</v>
      </c>
    </row>
    <row r="123" spans="1:20" ht="15.75" customHeight="1" x14ac:dyDescent="0.25">
      <c r="A123" s="58" t="s">
        <v>340</v>
      </c>
      <c r="B123" s="32">
        <f>VLOOKUP(A123,[1]Items!$A$4:$B$282, 2,0)</f>
        <v>20</v>
      </c>
      <c r="C123" s="52" t="s">
        <v>271</v>
      </c>
      <c r="D123" s="36">
        <v>10</v>
      </c>
      <c r="E123" s="59">
        <f>VLOOKUP(C123,[1]Items!$A$4:$B$282, 2,0)</f>
        <v>7</v>
      </c>
      <c r="F123" s="64" t="s">
        <v>270</v>
      </c>
      <c r="G123" s="36">
        <v>4</v>
      </c>
      <c r="H123" s="66">
        <f>VLOOKUP(F123,[1]Items!$A$4:$B$282, 2,0)</f>
        <v>3</v>
      </c>
      <c r="I123" s="60"/>
      <c r="J123" s="36"/>
      <c r="K123" s="53"/>
      <c r="L123" s="30">
        <f t="shared" si="46"/>
        <v>82</v>
      </c>
      <c r="M123" s="44">
        <v>1</v>
      </c>
      <c r="N123" s="36">
        <f t="shared" si="47"/>
        <v>20</v>
      </c>
      <c r="O123" s="36">
        <f t="shared" si="48"/>
        <v>-62</v>
      </c>
      <c r="P123" s="45">
        <f t="shared" si="49"/>
        <v>-62</v>
      </c>
      <c r="Q123" s="44">
        <v>2</v>
      </c>
      <c r="R123" s="36">
        <f t="shared" si="50"/>
        <v>40</v>
      </c>
      <c r="S123" s="36">
        <f t="shared" si="51"/>
        <v>-42</v>
      </c>
      <c r="T123" s="45">
        <f t="shared" si="52"/>
        <v>-21</v>
      </c>
    </row>
    <row r="124" spans="1:20" ht="15.75" customHeight="1" x14ac:dyDescent="0.25">
      <c r="A124" s="58" t="s">
        <v>334</v>
      </c>
      <c r="B124" s="32">
        <f>VLOOKUP(A124,[1]Items!$A$4:$B$282, 2,0)</f>
        <v>10</v>
      </c>
      <c r="C124" s="52" t="s">
        <v>134</v>
      </c>
      <c r="D124" s="36">
        <v>10</v>
      </c>
      <c r="E124" s="59">
        <f>VLOOKUP(C124,[1]Items!$A$4:$B$282, 2,0)</f>
        <v>7</v>
      </c>
      <c r="F124" s="64" t="s">
        <v>270</v>
      </c>
      <c r="G124" s="36">
        <v>2</v>
      </c>
      <c r="H124" s="66">
        <f>VLOOKUP(F124,[1]Items!$A$4:$B$282, 2,0)</f>
        <v>3</v>
      </c>
      <c r="I124" s="60"/>
      <c r="J124" s="36"/>
      <c r="K124" s="53"/>
      <c r="L124" s="30">
        <f t="shared" si="46"/>
        <v>76</v>
      </c>
      <c r="M124" s="44">
        <v>10</v>
      </c>
      <c r="N124" s="36">
        <f t="shared" si="47"/>
        <v>100</v>
      </c>
      <c r="O124" s="36">
        <f t="shared" si="48"/>
        <v>24</v>
      </c>
      <c r="P124" s="45">
        <f t="shared" si="49"/>
        <v>2.4</v>
      </c>
      <c r="Q124" s="44">
        <v>12</v>
      </c>
      <c r="R124" s="36">
        <f t="shared" si="50"/>
        <v>120</v>
      </c>
      <c r="S124" s="36">
        <f t="shared" si="51"/>
        <v>44</v>
      </c>
      <c r="T124" s="45">
        <f t="shared" si="52"/>
        <v>3.6666666666666665</v>
      </c>
    </row>
    <row r="125" spans="1:20" ht="15.75" customHeight="1" x14ac:dyDescent="0.25">
      <c r="A125" s="58" t="s">
        <v>333</v>
      </c>
      <c r="B125" s="32">
        <f>VLOOKUP(A125,[1]Items!$A$4:$B$282, 2,0)</f>
        <v>10</v>
      </c>
      <c r="C125" s="52" t="s">
        <v>271</v>
      </c>
      <c r="D125" s="36">
        <v>10</v>
      </c>
      <c r="E125" s="59">
        <f>VLOOKUP(C125,[1]Items!$A$4:$B$282, 2,0)</f>
        <v>7</v>
      </c>
      <c r="F125" s="64" t="s">
        <v>270</v>
      </c>
      <c r="G125" s="36">
        <v>2</v>
      </c>
      <c r="H125" s="66">
        <f>VLOOKUP(F125,[1]Items!$A$4:$B$282, 2,0)</f>
        <v>3</v>
      </c>
      <c r="I125" s="60"/>
      <c r="J125" s="36"/>
      <c r="K125" s="53"/>
      <c r="L125" s="30">
        <f t="shared" si="46"/>
        <v>76</v>
      </c>
      <c r="M125" s="44">
        <v>10</v>
      </c>
      <c r="N125" s="36">
        <f t="shared" si="47"/>
        <v>100</v>
      </c>
      <c r="O125" s="36">
        <f t="shared" si="48"/>
        <v>24</v>
      </c>
      <c r="P125" s="45">
        <f t="shared" si="49"/>
        <v>2.4</v>
      </c>
      <c r="Q125" s="44">
        <v>12</v>
      </c>
      <c r="R125" s="36">
        <f t="shared" si="50"/>
        <v>120</v>
      </c>
      <c r="S125" s="36">
        <f t="shared" si="51"/>
        <v>44</v>
      </c>
      <c r="T125" s="45">
        <f t="shared" si="52"/>
        <v>3.6666666666666665</v>
      </c>
    </row>
    <row r="126" spans="1:20" x14ac:dyDescent="0.25">
      <c r="A126" s="58" t="s">
        <v>335</v>
      </c>
      <c r="B126" s="32">
        <f>VLOOKUP(A126,[1]Items!$A$4:$B$282, 2,0)</f>
        <v>15</v>
      </c>
      <c r="C126" s="52" t="s">
        <v>350</v>
      </c>
      <c r="D126" s="36">
        <v>10</v>
      </c>
      <c r="E126" s="59">
        <f>VLOOKUP(C126,[1]Items!$A$4:$B$282, 2,0)</f>
        <v>10</v>
      </c>
      <c r="F126" s="64" t="s">
        <v>270</v>
      </c>
      <c r="G126" s="36">
        <v>2</v>
      </c>
      <c r="H126" s="66">
        <f>VLOOKUP(F126,[1]Items!$A$4:$B$282, 2,0)</f>
        <v>3</v>
      </c>
      <c r="I126" s="60"/>
      <c r="J126" s="36"/>
      <c r="K126" s="53"/>
      <c r="L126" s="30">
        <f t="shared" si="46"/>
        <v>106</v>
      </c>
      <c r="M126" s="44">
        <v>10</v>
      </c>
      <c r="N126" s="36">
        <f t="shared" si="47"/>
        <v>150</v>
      </c>
      <c r="O126" s="36">
        <f t="shared" si="48"/>
        <v>44</v>
      </c>
      <c r="P126" s="45">
        <f t="shared" si="49"/>
        <v>4.4000000000000004</v>
      </c>
      <c r="Q126" s="44">
        <v>12</v>
      </c>
      <c r="R126" s="36">
        <f t="shared" si="50"/>
        <v>180</v>
      </c>
      <c r="S126" s="36">
        <f t="shared" si="51"/>
        <v>74</v>
      </c>
      <c r="T126" s="45">
        <f t="shared" si="52"/>
        <v>6.166666666666667</v>
      </c>
    </row>
    <row r="127" spans="1:20" ht="15.75" customHeight="1" x14ac:dyDescent="0.25">
      <c r="A127" s="58" t="s">
        <v>337</v>
      </c>
      <c r="B127" s="32">
        <f>VLOOKUP(A127,[1]Items!$A$4:$B$282, 2,0)</f>
        <v>15</v>
      </c>
      <c r="C127" s="52" t="s">
        <v>346</v>
      </c>
      <c r="D127" s="36">
        <v>10</v>
      </c>
      <c r="E127" s="59">
        <f>VLOOKUP(C127,[1]Items!$A$4:$B$282, 2,0)</f>
        <v>10</v>
      </c>
      <c r="F127" s="64" t="s">
        <v>270</v>
      </c>
      <c r="G127" s="36">
        <v>2</v>
      </c>
      <c r="H127" s="66">
        <f>VLOOKUP(F127,[1]Items!$A$4:$B$282, 2,0)</f>
        <v>3</v>
      </c>
      <c r="I127" s="60"/>
      <c r="J127" s="36"/>
      <c r="K127" s="53"/>
      <c r="L127" s="30">
        <f t="shared" si="46"/>
        <v>106</v>
      </c>
      <c r="M127" s="44">
        <v>10</v>
      </c>
      <c r="N127" s="36">
        <f t="shared" si="47"/>
        <v>150</v>
      </c>
      <c r="O127" s="36">
        <f t="shared" si="48"/>
        <v>44</v>
      </c>
      <c r="P127" s="45">
        <f t="shared" si="49"/>
        <v>4.4000000000000004</v>
      </c>
      <c r="Q127" s="44">
        <v>12</v>
      </c>
      <c r="R127" s="36">
        <f t="shared" si="50"/>
        <v>180</v>
      </c>
      <c r="S127" s="36">
        <f t="shared" si="51"/>
        <v>74</v>
      </c>
      <c r="T127" s="45">
        <f t="shared" si="52"/>
        <v>6.166666666666667</v>
      </c>
    </row>
    <row r="128" spans="1:20" ht="15.75" customHeight="1" x14ac:dyDescent="0.3">
      <c r="A128" s="316" t="s">
        <v>351</v>
      </c>
      <c r="B128" s="408" t="s">
        <v>531</v>
      </c>
      <c r="C128" s="409"/>
      <c r="D128" s="319"/>
      <c r="E128" s="329"/>
      <c r="F128" s="328"/>
      <c r="G128" s="319"/>
      <c r="H128" s="336"/>
      <c r="I128" s="413"/>
      <c r="J128" s="319"/>
      <c r="K128" s="327"/>
      <c r="L128" s="424"/>
      <c r="M128" s="326"/>
      <c r="N128" s="319"/>
      <c r="O128" s="319"/>
      <c r="P128" s="331"/>
      <c r="Q128" s="326"/>
      <c r="R128" s="319"/>
      <c r="S128" s="319"/>
      <c r="T128" s="331"/>
    </row>
    <row r="129" spans="1:20" ht="15.75" customHeight="1" x14ac:dyDescent="0.3">
      <c r="A129" s="316" t="s">
        <v>357</v>
      </c>
      <c r="B129" s="408" t="s">
        <v>532</v>
      </c>
      <c r="C129" s="409"/>
      <c r="D129" s="319"/>
      <c r="E129" s="329"/>
      <c r="F129" s="328"/>
      <c r="G129" s="319"/>
      <c r="H129" s="336"/>
      <c r="I129" s="413"/>
      <c r="J129" s="319"/>
      <c r="K129" s="327"/>
      <c r="L129" s="424"/>
      <c r="M129" s="326"/>
      <c r="N129" s="319"/>
      <c r="O129" s="319"/>
      <c r="P129" s="331"/>
      <c r="Q129" s="326"/>
      <c r="R129" s="319"/>
      <c r="S129" s="319"/>
      <c r="T129" s="331"/>
    </row>
    <row r="130" spans="1:20" ht="15.75" customHeight="1" x14ac:dyDescent="0.25">
      <c r="A130" s="58" t="s">
        <v>341</v>
      </c>
      <c r="B130" s="32">
        <f>VLOOKUP(A130,[1]Items!$A$4:$B$282, 2,0)</f>
        <v>5</v>
      </c>
      <c r="C130" s="52" t="s">
        <v>266</v>
      </c>
      <c r="D130" s="36">
        <v>1</v>
      </c>
      <c r="E130" s="59">
        <f>VLOOKUP(C130,[1]Items!$A$4:$B$282, 2,0)</f>
        <v>2</v>
      </c>
      <c r="F130" s="64" t="s">
        <v>270</v>
      </c>
      <c r="G130" s="36">
        <v>1</v>
      </c>
      <c r="H130" s="66">
        <f>VLOOKUP(F130,[1]Items!$A$4:$B$282, 2,0)</f>
        <v>3</v>
      </c>
      <c r="I130" s="60"/>
      <c r="J130" s="36"/>
      <c r="K130" s="53"/>
      <c r="L130" s="30">
        <f t="shared" ref="L130:L142" si="53">D130*E130+G130*H130+J130*K130</f>
        <v>5</v>
      </c>
      <c r="M130" s="44">
        <v>1</v>
      </c>
      <c r="N130" s="36">
        <f t="shared" ref="N130:N142" si="54">B130*M130</f>
        <v>5</v>
      </c>
      <c r="O130" s="36">
        <f t="shared" ref="O130:O142" si="55">N130-L130</f>
        <v>0</v>
      </c>
      <c r="P130" s="45">
        <f t="shared" ref="P130:P142" si="56">O130/M130</f>
        <v>0</v>
      </c>
      <c r="Q130" s="44">
        <v>2</v>
      </c>
      <c r="R130" s="36">
        <f t="shared" ref="R130:R142" si="57">Q130*B130</f>
        <v>10</v>
      </c>
      <c r="S130" s="36">
        <f t="shared" ref="S130:S142" si="58">R130-L130</f>
        <v>5</v>
      </c>
      <c r="T130" s="45">
        <f t="shared" ref="T130:T142" si="59">S130/Q130</f>
        <v>2.5</v>
      </c>
    </row>
    <row r="131" spans="1:20" ht="15.75" customHeight="1" x14ac:dyDescent="0.25">
      <c r="A131" s="58" t="s">
        <v>346</v>
      </c>
      <c r="B131" s="32">
        <f>VLOOKUP(A131,[1]Items!$A$4:$B$282, 2,0)</f>
        <v>10</v>
      </c>
      <c r="C131" s="52" t="s">
        <v>280</v>
      </c>
      <c r="D131" s="36">
        <v>1</v>
      </c>
      <c r="E131" s="59">
        <f>VLOOKUP(C131,[1]Items!$A$4:$B$282, 2,0)</f>
        <v>3</v>
      </c>
      <c r="F131" s="64" t="s">
        <v>270</v>
      </c>
      <c r="G131" s="36">
        <v>6</v>
      </c>
      <c r="H131" s="66">
        <f>VLOOKUP(F131,[1]Items!$A$4:$B$282, 2,0)</f>
        <v>3</v>
      </c>
      <c r="I131" s="60"/>
      <c r="J131" s="36"/>
      <c r="K131" s="53"/>
      <c r="L131" s="30">
        <f t="shared" si="53"/>
        <v>21</v>
      </c>
      <c r="M131" s="44">
        <v>2</v>
      </c>
      <c r="N131" s="36">
        <f t="shared" si="54"/>
        <v>20</v>
      </c>
      <c r="O131" s="36">
        <f t="shared" si="55"/>
        <v>-1</v>
      </c>
      <c r="P131" s="45">
        <f t="shared" si="56"/>
        <v>-0.5</v>
      </c>
      <c r="Q131" s="44">
        <v>3</v>
      </c>
      <c r="R131" s="36">
        <f t="shared" si="57"/>
        <v>30</v>
      </c>
      <c r="S131" s="36">
        <f t="shared" si="58"/>
        <v>9</v>
      </c>
      <c r="T131" s="45">
        <f t="shared" si="59"/>
        <v>3</v>
      </c>
    </row>
    <row r="132" spans="1:20" ht="15.75" customHeight="1" x14ac:dyDescent="0.25">
      <c r="A132" s="58" t="s">
        <v>347</v>
      </c>
      <c r="B132" s="32">
        <f>VLOOKUP(A132,[1]Items!$A$4:$B$282, 2,0)</f>
        <v>12</v>
      </c>
      <c r="C132" s="52" t="s">
        <v>281</v>
      </c>
      <c r="D132" s="36">
        <v>1</v>
      </c>
      <c r="E132" s="59">
        <f>VLOOKUP(C132,[1]Items!$A$4:$B$282, 2,0)</f>
        <v>10</v>
      </c>
      <c r="F132" s="64" t="s">
        <v>270</v>
      </c>
      <c r="G132" s="36">
        <v>6</v>
      </c>
      <c r="H132" s="66">
        <f>VLOOKUP(F132,[1]Items!$A$4:$B$282, 2,0)</f>
        <v>3</v>
      </c>
      <c r="I132" s="60"/>
      <c r="J132" s="36"/>
      <c r="K132" s="53"/>
      <c r="L132" s="30">
        <f t="shared" si="53"/>
        <v>28</v>
      </c>
      <c r="M132" s="44">
        <v>2</v>
      </c>
      <c r="N132" s="36">
        <f t="shared" si="54"/>
        <v>24</v>
      </c>
      <c r="O132" s="36">
        <f t="shared" si="55"/>
        <v>-4</v>
      </c>
      <c r="P132" s="45">
        <f t="shared" si="56"/>
        <v>-2</v>
      </c>
      <c r="Q132" s="44">
        <v>2</v>
      </c>
      <c r="R132" s="36">
        <f t="shared" si="57"/>
        <v>24</v>
      </c>
      <c r="S132" s="36">
        <f t="shared" si="58"/>
        <v>-4</v>
      </c>
      <c r="T132" s="45">
        <f t="shared" si="59"/>
        <v>-2</v>
      </c>
    </row>
    <row r="133" spans="1:20" ht="15.75" customHeight="1" x14ac:dyDescent="0.25">
      <c r="A133" s="58" t="s">
        <v>271</v>
      </c>
      <c r="B133" s="32">
        <f>VLOOKUP(A133,[1]Items!$A$4:$B$282, 2,0)</f>
        <v>7</v>
      </c>
      <c r="C133" s="52" t="s">
        <v>269</v>
      </c>
      <c r="D133" s="36">
        <v>1</v>
      </c>
      <c r="E133" s="59">
        <f>VLOOKUP(C133,[1]Items!$A$4:$B$282, 2,0)</f>
        <v>2</v>
      </c>
      <c r="F133" s="64" t="s">
        <v>270</v>
      </c>
      <c r="G133" s="36">
        <v>1</v>
      </c>
      <c r="H133" s="66">
        <f>VLOOKUP(F133,[1]Items!$A$4:$B$282, 2,0)</f>
        <v>3</v>
      </c>
      <c r="I133" s="60"/>
      <c r="J133" s="36"/>
      <c r="K133" s="53"/>
      <c r="L133" s="30">
        <f t="shared" si="53"/>
        <v>5</v>
      </c>
      <c r="M133" s="44">
        <v>2</v>
      </c>
      <c r="N133" s="36">
        <f t="shared" si="54"/>
        <v>14</v>
      </c>
      <c r="O133" s="36">
        <f t="shared" si="55"/>
        <v>9</v>
      </c>
      <c r="P133" s="45">
        <f t="shared" si="56"/>
        <v>4.5</v>
      </c>
      <c r="Q133" s="44">
        <v>3</v>
      </c>
      <c r="R133" s="36">
        <f t="shared" si="57"/>
        <v>21</v>
      </c>
      <c r="S133" s="36">
        <f t="shared" si="58"/>
        <v>16</v>
      </c>
      <c r="T133" s="45">
        <f t="shared" si="59"/>
        <v>5.333333333333333</v>
      </c>
    </row>
    <row r="134" spans="1:20" ht="15.75" customHeight="1" x14ac:dyDescent="0.25">
      <c r="A134" s="58" t="s">
        <v>134</v>
      </c>
      <c r="B134" s="32">
        <f>VLOOKUP(A134,[1]Items!$A$4:$B$282, 2,0)</f>
        <v>7</v>
      </c>
      <c r="C134" s="52" t="s">
        <v>273</v>
      </c>
      <c r="D134" s="36">
        <v>1</v>
      </c>
      <c r="E134" s="59">
        <f>VLOOKUP(C134,[1]Items!$A$4:$B$282, 2,0)</f>
        <v>2</v>
      </c>
      <c r="F134" s="64" t="s">
        <v>270</v>
      </c>
      <c r="G134" s="36">
        <v>1</v>
      </c>
      <c r="H134" s="66">
        <f>VLOOKUP(F134,[1]Items!$A$4:$B$282, 2,0)</f>
        <v>3</v>
      </c>
      <c r="I134" s="60"/>
      <c r="J134" s="36"/>
      <c r="K134" s="53"/>
      <c r="L134" s="30">
        <f t="shared" si="53"/>
        <v>5</v>
      </c>
      <c r="M134" s="44">
        <v>2</v>
      </c>
      <c r="N134" s="36">
        <f t="shared" si="54"/>
        <v>14</v>
      </c>
      <c r="O134" s="36">
        <f t="shared" si="55"/>
        <v>9</v>
      </c>
      <c r="P134" s="45">
        <f t="shared" si="56"/>
        <v>4.5</v>
      </c>
      <c r="Q134" s="44">
        <v>3</v>
      </c>
      <c r="R134" s="36">
        <f t="shared" si="57"/>
        <v>21</v>
      </c>
      <c r="S134" s="36">
        <f t="shared" si="58"/>
        <v>16</v>
      </c>
      <c r="T134" s="45">
        <f t="shared" si="59"/>
        <v>5.333333333333333</v>
      </c>
    </row>
    <row r="135" spans="1:20" ht="15.75" customHeight="1" x14ac:dyDescent="0.25">
      <c r="A135" s="58" t="s">
        <v>352</v>
      </c>
      <c r="B135" s="32">
        <f>VLOOKUP(A135,[1]Items!$A$4:$B$282, 2,0)</f>
        <v>10</v>
      </c>
      <c r="C135" s="52" t="s">
        <v>269</v>
      </c>
      <c r="D135" s="36">
        <v>3</v>
      </c>
      <c r="E135" s="59">
        <f>VLOOKUP(C135,[1]Items!$A$4:$B$282, 2,0)</f>
        <v>2</v>
      </c>
      <c r="F135" s="64" t="s">
        <v>270</v>
      </c>
      <c r="G135" s="36">
        <v>1</v>
      </c>
      <c r="H135" s="66">
        <f>VLOOKUP(F135,[1]Items!$A$4:$B$282, 2,0)</f>
        <v>3</v>
      </c>
      <c r="I135" s="61" t="s">
        <v>273</v>
      </c>
      <c r="J135" s="37">
        <v>1</v>
      </c>
      <c r="K135" s="54">
        <f>VLOOKUP(I135,[1]Items!$A$4:$B$282, 2,0)</f>
        <v>2</v>
      </c>
      <c r="L135" s="30">
        <f t="shared" si="53"/>
        <v>11</v>
      </c>
      <c r="M135" s="44">
        <v>1</v>
      </c>
      <c r="N135" s="36">
        <f t="shared" si="54"/>
        <v>10</v>
      </c>
      <c r="O135" s="36">
        <f t="shared" si="55"/>
        <v>-1</v>
      </c>
      <c r="P135" s="45">
        <f t="shared" si="56"/>
        <v>-1</v>
      </c>
      <c r="Q135" s="44">
        <v>2</v>
      </c>
      <c r="R135" s="36">
        <f t="shared" si="57"/>
        <v>20</v>
      </c>
      <c r="S135" s="36">
        <f t="shared" si="58"/>
        <v>9</v>
      </c>
      <c r="T135" s="45">
        <f t="shared" si="59"/>
        <v>4.5</v>
      </c>
    </row>
    <row r="136" spans="1:20" ht="15.75" customHeight="1" x14ac:dyDescent="0.25">
      <c r="A136" s="58" t="s">
        <v>350</v>
      </c>
      <c r="B136" s="32">
        <f>VLOOKUP(A136,[1]Items!$A$4:$B$282, 2,0)</f>
        <v>10</v>
      </c>
      <c r="C136" s="52" t="s">
        <v>269</v>
      </c>
      <c r="D136" s="36">
        <v>1</v>
      </c>
      <c r="E136" s="59">
        <f>VLOOKUP(C136,[1]Items!$A$4:$B$282, 2,0)</f>
        <v>2</v>
      </c>
      <c r="F136" s="64" t="s">
        <v>270</v>
      </c>
      <c r="G136" s="36">
        <v>3</v>
      </c>
      <c r="H136" s="66">
        <f>VLOOKUP(F136,[1]Items!$A$4:$B$282, 2,0)</f>
        <v>3</v>
      </c>
      <c r="I136" s="61" t="s">
        <v>273</v>
      </c>
      <c r="J136" s="36">
        <v>3</v>
      </c>
      <c r="K136" s="54">
        <f>VLOOKUP(I136,[1]Items!$A$4:$B$282, 2,0)</f>
        <v>2</v>
      </c>
      <c r="L136" s="30">
        <f t="shared" si="53"/>
        <v>17</v>
      </c>
      <c r="M136" s="44">
        <v>2</v>
      </c>
      <c r="N136" s="36">
        <f t="shared" si="54"/>
        <v>20</v>
      </c>
      <c r="O136" s="36">
        <f t="shared" si="55"/>
        <v>3</v>
      </c>
      <c r="P136" s="45">
        <f t="shared" si="56"/>
        <v>1.5</v>
      </c>
      <c r="Q136" s="44">
        <v>3</v>
      </c>
      <c r="R136" s="36">
        <f t="shared" si="57"/>
        <v>30</v>
      </c>
      <c r="S136" s="36">
        <f t="shared" si="58"/>
        <v>13</v>
      </c>
      <c r="T136" s="45">
        <f t="shared" si="59"/>
        <v>4.333333333333333</v>
      </c>
    </row>
    <row r="137" spans="1:20" ht="15.75" customHeight="1" x14ac:dyDescent="0.25">
      <c r="A137" s="58" t="s">
        <v>221</v>
      </c>
      <c r="B137" s="32">
        <f>VLOOKUP(A137,[1]Items!$A$4:$B$282, 2,0)</f>
        <v>10</v>
      </c>
      <c r="C137" s="52" t="s">
        <v>266</v>
      </c>
      <c r="D137" s="36">
        <v>2</v>
      </c>
      <c r="E137" s="59">
        <f>VLOOKUP(C137,[1]Items!$A$4:$B$282, 2,0)</f>
        <v>2</v>
      </c>
      <c r="F137" s="64" t="s">
        <v>267</v>
      </c>
      <c r="G137" s="36">
        <v>1</v>
      </c>
      <c r="H137" s="66">
        <f>VLOOKUP(F137,[1]Items!$A$4:$B$282, 2,0)</f>
        <v>6</v>
      </c>
      <c r="I137" s="60"/>
      <c r="J137" s="36"/>
      <c r="K137" s="53"/>
      <c r="L137" s="30">
        <f t="shared" si="53"/>
        <v>10</v>
      </c>
      <c r="M137" s="44">
        <v>1</v>
      </c>
      <c r="N137" s="36">
        <f t="shared" si="54"/>
        <v>10</v>
      </c>
      <c r="O137" s="36">
        <f t="shared" si="55"/>
        <v>0</v>
      </c>
      <c r="P137" s="45">
        <f t="shared" si="56"/>
        <v>0</v>
      </c>
      <c r="Q137" s="44">
        <v>2</v>
      </c>
      <c r="R137" s="36">
        <f t="shared" si="57"/>
        <v>20</v>
      </c>
      <c r="S137" s="36">
        <f t="shared" si="58"/>
        <v>10</v>
      </c>
      <c r="T137" s="45">
        <f t="shared" si="59"/>
        <v>5</v>
      </c>
    </row>
    <row r="138" spans="1:20" ht="15.75" customHeight="1" x14ac:dyDescent="0.25">
      <c r="A138" s="58" t="s">
        <v>339</v>
      </c>
      <c r="B138" s="32">
        <f>VLOOKUP(A138,[1]Items!$A$4:$B$282, 2,0)</f>
        <v>30</v>
      </c>
      <c r="C138" s="52" t="s">
        <v>267</v>
      </c>
      <c r="D138" s="36">
        <v>6</v>
      </c>
      <c r="E138" s="59">
        <f>VLOOKUP(C138,[1]Items!$A$4:$B$282, 2,0)</f>
        <v>6</v>
      </c>
      <c r="F138" s="64" t="s">
        <v>341</v>
      </c>
      <c r="G138" s="36">
        <v>20</v>
      </c>
      <c r="H138" s="66">
        <f>VLOOKUP(F138,[1]Items!$A$4:$B$282, 2,0)</f>
        <v>5</v>
      </c>
      <c r="I138" s="60"/>
      <c r="J138" s="36"/>
      <c r="K138" s="53"/>
      <c r="L138" s="30">
        <f t="shared" si="53"/>
        <v>136</v>
      </c>
      <c r="M138" s="44">
        <v>1</v>
      </c>
      <c r="N138" s="36">
        <f t="shared" si="54"/>
        <v>30</v>
      </c>
      <c r="O138" s="36">
        <f t="shared" si="55"/>
        <v>-106</v>
      </c>
      <c r="P138" s="46">
        <f t="shared" si="56"/>
        <v>-106</v>
      </c>
      <c r="Q138" s="44">
        <v>2</v>
      </c>
      <c r="R138" s="36">
        <f t="shared" si="57"/>
        <v>60</v>
      </c>
      <c r="S138" s="36">
        <f t="shared" si="58"/>
        <v>-76</v>
      </c>
      <c r="T138" s="45">
        <f t="shared" si="59"/>
        <v>-38</v>
      </c>
    </row>
    <row r="139" spans="1:20" ht="15.75" customHeight="1" x14ac:dyDescent="0.25">
      <c r="A139" s="58" t="s">
        <v>353</v>
      </c>
      <c r="B139" s="32">
        <f>VLOOKUP(A139,[1]Items!$A$4:$B$282, 2,0)</f>
        <v>40</v>
      </c>
      <c r="C139" s="52" t="s">
        <v>341</v>
      </c>
      <c r="D139" s="36">
        <v>16</v>
      </c>
      <c r="E139" s="59">
        <f>VLOOKUP(C139,[1]Items!$A$4:$B$282, 2,0)</f>
        <v>5</v>
      </c>
      <c r="F139" s="64" t="s">
        <v>270</v>
      </c>
      <c r="G139" s="36">
        <v>1</v>
      </c>
      <c r="H139" s="66">
        <f>VLOOKUP(F139,[1]Items!$A$4:$B$282, 2,0)</f>
        <v>3</v>
      </c>
      <c r="I139" s="60"/>
      <c r="J139" s="36"/>
      <c r="K139" s="53"/>
      <c r="L139" s="30">
        <f t="shared" si="53"/>
        <v>83</v>
      </c>
      <c r="M139" s="44">
        <v>1</v>
      </c>
      <c r="N139" s="36">
        <f t="shared" si="54"/>
        <v>40</v>
      </c>
      <c r="O139" s="36">
        <f t="shared" si="55"/>
        <v>-43</v>
      </c>
      <c r="P139" s="45">
        <f t="shared" si="56"/>
        <v>-43</v>
      </c>
      <c r="Q139" s="44">
        <v>2</v>
      </c>
      <c r="R139" s="36">
        <f t="shared" si="57"/>
        <v>80</v>
      </c>
      <c r="S139" s="36">
        <f t="shared" si="58"/>
        <v>-3</v>
      </c>
      <c r="T139" s="45">
        <f t="shared" si="59"/>
        <v>-1.5</v>
      </c>
    </row>
    <row r="140" spans="1:20" ht="15.75" customHeight="1" x14ac:dyDescent="0.25">
      <c r="A140" s="58" t="s">
        <v>354</v>
      </c>
      <c r="B140" s="32">
        <f>VLOOKUP(A140,[1]Items!$A$4:$B$282, 2,0)</f>
        <v>120</v>
      </c>
      <c r="C140" s="52" t="s">
        <v>341</v>
      </c>
      <c r="D140" s="36">
        <v>20</v>
      </c>
      <c r="E140" s="59">
        <f>VLOOKUP(C140,[1]Items!$A$4:$B$282, 2,0)</f>
        <v>5</v>
      </c>
      <c r="F140" s="64" t="s">
        <v>270</v>
      </c>
      <c r="G140" s="36">
        <v>1</v>
      </c>
      <c r="H140" s="66">
        <f>VLOOKUP(F140,[1]Items!$A$4:$B$282, 2,0)</f>
        <v>3</v>
      </c>
      <c r="I140" s="60"/>
      <c r="J140" s="36"/>
      <c r="K140" s="53"/>
      <c r="L140" s="30">
        <f t="shared" si="53"/>
        <v>103</v>
      </c>
      <c r="M140" s="44">
        <v>1</v>
      </c>
      <c r="N140" s="36">
        <f t="shared" si="54"/>
        <v>120</v>
      </c>
      <c r="O140" s="36">
        <f t="shared" si="55"/>
        <v>17</v>
      </c>
      <c r="P140" s="45">
        <f t="shared" si="56"/>
        <v>17</v>
      </c>
      <c r="Q140" s="44">
        <v>1</v>
      </c>
      <c r="R140" s="36">
        <f t="shared" si="57"/>
        <v>120</v>
      </c>
      <c r="S140" s="36">
        <f t="shared" si="58"/>
        <v>17</v>
      </c>
      <c r="T140" s="45">
        <f t="shared" si="59"/>
        <v>17</v>
      </c>
    </row>
    <row r="141" spans="1:20" ht="15.75" customHeight="1" x14ac:dyDescent="0.25">
      <c r="A141" s="58" t="s">
        <v>355</v>
      </c>
      <c r="B141" s="32">
        <f>VLOOKUP(A141,[1]Items!$A$4:$B$282, 2,0)</f>
        <v>270</v>
      </c>
      <c r="C141" s="52" t="s">
        <v>352</v>
      </c>
      <c r="D141" s="36">
        <v>20</v>
      </c>
      <c r="E141" s="59">
        <f>VLOOKUP(C141,[1]Items!$A$4:$B$282, 2,0)</f>
        <v>10</v>
      </c>
      <c r="F141" s="64" t="s">
        <v>270</v>
      </c>
      <c r="G141" s="36">
        <v>1</v>
      </c>
      <c r="H141" s="66">
        <f>VLOOKUP(F141,[1]Items!$A$4:$B$282, 2,0)</f>
        <v>3</v>
      </c>
      <c r="I141" s="60"/>
      <c r="J141" s="36"/>
      <c r="K141" s="53"/>
      <c r="L141" s="30">
        <f t="shared" si="53"/>
        <v>203</v>
      </c>
      <c r="M141" s="44">
        <v>1</v>
      </c>
      <c r="N141" s="36">
        <f t="shared" si="54"/>
        <v>270</v>
      </c>
      <c r="O141" s="36">
        <f t="shared" si="55"/>
        <v>67</v>
      </c>
      <c r="P141" s="45">
        <f t="shared" si="56"/>
        <v>67</v>
      </c>
      <c r="Q141" s="44">
        <v>1</v>
      </c>
      <c r="R141" s="36">
        <f t="shared" si="57"/>
        <v>270</v>
      </c>
      <c r="S141" s="36">
        <f t="shared" si="58"/>
        <v>67</v>
      </c>
      <c r="T141" s="45">
        <f t="shared" si="59"/>
        <v>67</v>
      </c>
    </row>
    <row r="142" spans="1:20" ht="15.75" customHeight="1" x14ac:dyDescent="0.25">
      <c r="A142" s="58" t="s">
        <v>356</v>
      </c>
      <c r="B142" s="32">
        <f>VLOOKUP(A142,[1]Items!$A$4:$B$282, 2,0)</f>
        <v>8</v>
      </c>
      <c r="C142" s="52" t="s">
        <v>352</v>
      </c>
      <c r="D142" s="36">
        <v>1</v>
      </c>
      <c r="E142" s="59">
        <f>VLOOKUP(C142,[1]Items!$A$4:$B$282, 2,0)</f>
        <v>10</v>
      </c>
      <c r="F142" s="64" t="s">
        <v>95</v>
      </c>
      <c r="G142" s="36">
        <v>1</v>
      </c>
      <c r="H142" s="66">
        <f>VLOOKUP(F142,[1]Items!$A$4:$B$282, 2,0)</f>
        <v>1</v>
      </c>
      <c r="I142" s="60"/>
      <c r="J142" s="36"/>
      <c r="K142" s="53"/>
      <c r="L142" s="30">
        <f t="shared" si="53"/>
        <v>11</v>
      </c>
      <c r="M142" s="44">
        <v>1</v>
      </c>
      <c r="N142" s="36">
        <f t="shared" si="54"/>
        <v>8</v>
      </c>
      <c r="O142" s="36">
        <f t="shared" si="55"/>
        <v>-3</v>
      </c>
      <c r="P142" s="45">
        <f t="shared" si="56"/>
        <v>-3</v>
      </c>
      <c r="Q142" s="44">
        <v>2</v>
      </c>
      <c r="R142" s="36">
        <f t="shared" si="57"/>
        <v>16</v>
      </c>
      <c r="S142" s="36">
        <f t="shared" si="58"/>
        <v>5</v>
      </c>
      <c r="T142" s="45">
        <f t="shared" si="59"/>
        <v>2.5</v>
      </c>
    </row>
    <row r="143" spans="1:20" ht="15.75" customHeight="1" x14ac:dyDescent="0.3">
      <c r="A143" s="220" t="s">
        <v>693</v>
      </c>
      <c r="B143" s="31"/>
      <c r="C143" s="50"/>
      <c r="D143" s="34"/>
      <c r="E143" s="40"/>
      <c r="F143" s="62"/>
      <c r="G143" s="34"/>
      <c r="H143" s="63"/>
      <c r="I143" s="33"/>
      <c r="J143" s="34"/>
      <c r="K143" s="51"/>
      <c r="L143" s="49"/>
      <c r="M143" s="42"/>
      <c r="N143" s="34"/>
      <c r="O143" s="35"/>
      <c r="P143" s="43"/>
      <c r="Q143" s="50"/>
      <c r="R143" s="34"/>
      <c r="S143" s="35"/>
      <c r="T143" s="43"/>
    </row>
    <row r="144" spans="1:20" ht="15.75" customHeight="1" x14ac:dyDescent="0.3">
      <c r="A144" s="316" t="s">
        <v>358</v>
      </c>
      <c r="B144" s="408" t="s">
        <v>533</v>
      </c>
      <c r="C144" s="409"/>
      <c r="D144" s="319"/>
      <c r="E144" s="329"/>
      <c r="F144" s="328"/>
      <c r="G144" s="319"/>
      <c r="H144" s="336"/>
      <c r="I144" s="413"/>
      <c r="J144" s="319"/>
      <c r="K144" s="327"/>
      <c r="L144" s="424"/>
      <c r="M144" s="326"/>
      <c r="N144" s="319"/>
      <c r="O144" s="319"/>
      <c r="P144" s="331"/>
      <c r="Q144" s="326"/>
      <c r="R144" s="319"/>
      <c r="S144" s="319"/>
      <c r="T144" s="331"/>
    </row>
    <row r="145" spans="1:20" ht="15.75" customHeight="1" x14ac:dyDescent="0.3">
      <c r="A145" s="316" t="s">
        <v>359</v>
      </c>
      <c r="B145" s="408" t="s">
        <v>534</v>
      </c>
      <c r="C145" s="409"/>
      <c r="D145" s="319"/>
      <c r="E145" s="329"/>
      <c r="F145" s="328"/>
      <c r="G145" s="319"/>
      <c r="H145" s="336"/>
      <c r="I145" s="413"/>
      <c r="J145" s="319"/>
      <c r="K145" s="327"/>
      <c r="L145" s="424"/>
      <c r="M145" s="326"/>
      <c r="N145" s="319"/>
      <c r="O145" s="319"/>
      <c r="P145" s="331"/>
      <c r="Q145" s="326"/>
      <c r="R145" s="319"/>
      <c r="S145" s="319"/>
      <c r="T145" s="331"/>
    </row>
    <row r="146" spans="1:20" ht="15.75" customHeight="1" x14ac:dyDescent="0.25">
      <c r="A146" s="58" t="s">
        <v>322</v>
      </c>
      <c r="B146" s="32">
        <f>VLOOKUP(A146,[1]Items!$A$4:$B$282, 2,0)</f>
        <v>4</v>
      </c>
      <c r="C146" s="52" t="s">
        <v>95</v>
      </c>
      <c r="D146" s="36">
        <v>1</v>
      </c>
      <c r="E146" s="59">
        <f>VLOOKUP(C146,[1]Items!$A$4:$B$282, 2,0)</f>
        <v>1</v>
      </c>
      <c r="F146" s="64"/>
      <c r="G146" s="36"/>
      <c r="H146" s="66"/>
      <c r="I146" s="60"/>
      <c r="J146" s="36"/>
      <c r="K146" s="53"/>
      <c r="L146" s="30">
        <f t="shared" ref="L146" si="60">D146*E146+G146*H146+J146*K146</f>
        <v>1</v>
      </c>
      <c r="M146" s="44">
        <v>3</v>
      </c>
      <c r="N146" s="36">
        <f>B146*M146</f>
        <v>12</v>
      </c>
      <c r="O146" s="36">
        <f>N146-L146</f>
        <v>11</v>
      </c>
      <c r="P146" s="45">
        <f>O146/M146</f>
        <v>3.6666666666666665</v>
      </c>
      <c r="Q146" s="44">
        <v>4</v>
      </c>
      <c r="R146" s="36">
        <f>Q146*B146</f>
        <v>16</v>
      </c>
      <c r="S146" s="36">
        <f>R146-L146</f>
        <v>15</v>
      </c>
      <c r="T146" s="45">
        <f>S146/Q146</f>
        <v>3.75</v>
      </c>
    </row>
    <row r="147" spans="1:20" ht="15.75" customHeight="1" x14ac:dyDescent="0.3">
      <c r="A147" s="316" t="s">
        <v>360</v>
      </c>
      <c r="B147" s="408" t="s">
        <v>540</v>
      </c>
      <c r="C147" s="409"/>
      <c r="D147" s="319"/>
      <c r="E147" s="329"/>
      <c r="F147" s="328"/>
      <c r="G147" s="319"/>
      <c r="H147" s="428"/>
      <c r="I147" s="429"/>
      <c r="J147" s="319"/>
      <c r="K147" s="327"/>
      <c r="L147" s="424"/>
      <c r="M147" s="326"/>
      <c r="N147" s="319"/>
      <c r="O147" s="319"/>
      <c r="P147" s="331"/>
      <c r="Q147" s="326"/>
      <c r="R147" s="319"/>
      <c r="S147" s="319"/>
      <c r="T147" s="331"/>
    </row>
    <row r="148" spans="1:20" ht="15.75" customHeight="1" x14ac:dyDescent="0.25">
      <c r="A148" s="58" t="s">
        <v>361</v>
      </c>
      <c r="B148" s="32">
        <f>VLOOKUP(A148,[1]Items!$A$4:$B$282, 2,0)</f>
        <v>3</v>
      </c>
      <c r="C148" s="52" t="s">
        <v>56</v>
      </c>
      <c r="D148" s="36">
        <v>25</v>
      </c>
      <c r="E148" s="59">
        <f>VLOOKUP(C148,[1]Items!$A$4:$B$282, 2,0)</f>
        <v>1</v>
      </c>
      <c r="F148" s="64"/>
      <c r="G148" s="36"/>
      <c r="H148" s="65"/>
      <c r="I148" s="60"/>
      <c r="J148" s="36"/>
      <c r="K148" s="53"/>
      <c r="L148" s="30">
        <f t="shared" ref="L148:L154" si="61">D148*E148+G148*H148+J148*K148</f>
        <v>25</v>
      </c>
      <c r="M148" s="44">
        <v>8</v>
      </c>
      <c r="N148" s="36">
        <f t="shared" ref="N148:N154" si="62">B148*M148</f>
        <v>24</v>
      </c>
      <c r="O148" s="36">
        <f t="shared" ref="O148:O154" si="63">N148-L148</f>
        <v>-1</v>
      </c>
      <c r="P148" s="45">
        <f t="shared" ref="P148:P154" si="64">O148/M148</f>
        <v>-0.125</v>
      </c>
      <c r="Q148" s="44">
        <v>10</v>
      </c>
      <c r="R148" s="36">
        <f t="shared" ref="R148:R154" si="65">Q148*B148</f>
        <v>30</v>
      </c>
      <c r="S148" s="36">
        <f t="shared" ref="S148:S154" si="66">R148-L148</f>
        <v>5</v>
      </c>
      <c r="T148" s="45">
        <f t="shared" ref="T148:T154" si="67">S148/Q148</f>
        <v>0.5</v>
      </c>
    </row>
    <row r="149" spans="1:20" ht="15.75" customHeight="1" x14ac:dyDescent="0.25">
      <c r="A149" s="58" t="s">
        <v>361</v>
      </c>
      <c r="B149" s="32">
        <f>VLOOKUP(A149,[1]Items!$A$4:$B$282, 2,0)</f>
        <v>3</v>
      </c>
      <c r="C149" s="52" t="s">
        <v>128</v>
      </c>
      <c r="D149" s="36">
        <v>25</v>
      </c>
      <c r="E149" s="59">
        <f>VLOOKUP(C149,[1]Items!$A$4:$B$282, 2,0)</f>
        <v>1</v>
      </c>
      <c r="F149" s="64"/>
      <c r="G149" s="36"/>
      <c r="H149" s="65"/>
      <c r="I149" s="60"/>
      <c r="J149" s="36"/>
      <c r="K149" s="53"/>
      <c r="L149" s="30">
        <f t="shared" si="61"/>
        <v>25</v>
      </c>
      <c r="M149" s="44">
        <v>8</v>
      </c>
      <c r="N149" s="36">
        <f t="shared" si="62"/>
        <v>24</v>
      </c>
      <c r="O149" s="36">
        <f t="shared" si="63"/>
        <v>-1</v>
      </c>
      <c r="P149" s="45">
        <f t="shared" si="64"/>
        <v>-0.125</v>
      </c>
      <c r="Q149" s="44">
        <v>10</v>
      </c>
      <c r="R149" s="36">
        <f t="shared" si="65"/>
        <v>30</v>
      </c>
      <c r="S149" s="36">
        <f t="shared" si="66"/>
        <v>5</v>
      </c>
      <c r="T149" s="45">
        <f t="shared" si="67"/>
        <v>0.5</v>
      </c>
    </row>
    <row r="150" spans="1:20" ht="15.75" customHeight="1" x14ac:dyDescent="0.25">
      <c r="A150" s="58" t="s">
        <v>361</v>
      </c>
      <c r="B150" s="32">
        <f>VLOOKUP(A150,[1]Items!$A$4:$B$282, 2,0)</f>
        <v>3</v>
      </c>
      <c r="C150" s="52" t="s">
        <v>303</v>
      </c>
      <c r="D150" s="36">
        <v>25</v>
      </c>
      <c r="E150" s="59">
        <f>VLOOKUP(C150,[1]Items!$A$4:$B$282, 2,0)</f>
        <v>2</v>
      </c>
      <c r="F150" s="64"/>
      <c r="G150" s="36"/>
      <c r="H150" s="65"/>
      <c r="I150" s="60"/>
      <c r="J150" s="36"/>
      <c r="K150" s="53"/>
      <c r="L150" s="30">
        <f t="shared" si="61"/>
        <v>50</v>
      </c>
      <c r="M150" s="44">
        <v>8</v>
      </c>
      <c r="N150" s="36">
        <f t="shared" si="62"/>
        <v>24</v>
      </c>
      <c r="O150" s="36">
        <f t="shared" si="63"/>
        <v>-26</v>
      </c>
      <c r="P150" s="45">
        <f t="shared" si="64"/>
        <v>-3.25</v>
      </c>
      <c r="Q150" s="44">
        <v>10</v>
      </c>
      <c r="R150" s="36">
        <f t="shared" si="65"/>
        <v>30</v>
      </c>
      <c r="S150" s="36">
        <f t="shared" si="66"/>
        <v>-20</v>
      </c>
      <c r="T150" s="45">
        <f t="shared" si="67"/>
        <v>-2</v>
      </c>
    </row>
    <row r="151" spans="1:20" ht="15.75" customHeight="1" x14ac:dyDescent="0.25">
      <c r="A151" s="58" t="s">
        <v>361</v>
      </c>
      <c r="B151" s="32">
        <f>VLOOKUP(A151,[1]Items!$A$4:$B$282, 2,0)</f>
        <v>3</v>
      </c>
      <c r="C151" s="52" t="s">
        <v>362</v>
      </c>
      <c r="D151" s="36">
        <v>25</v>
      </c>
      <c r="E151" s="59">
        <f>VLOOKUP(C151,[1]Items!$A$4:$B$282, 2,0)</f>
        <v>1</v>
      </c>
      <c r="F151" s="64"/>
      <c r="G151" s="36"/>
      <c r="H151" s="65"/>
      <c r="I151" s="60"/>
      <c r="J151" s="36"/>
      <c r="K151" s="53"/>
      <c r="L151" s="30">
        <f t="shared" si="61"/>
        <v>25</v>
      </c>
      <c r="M151" s="44">
        <v>8</v>
      </c>
      <c r="N151" s="36">
        <f t="shared" si="62"/>
        <v>24</v>
      </c>
      <c r="O151" s="36">
        <f t="shared" si="63"/>
        <v>-1</v>
      </c>
      <c r="P151" s="45">
        <f t="shared" si="64"/>
        <v>-0.125</v>
      </c>
      <c r="Q151" s="44">
        <v>10</v>
      </c>
      <c r="R151" s="36">
        <f t="shared" si="65"/>
        <v>30</v>
      </c>
      <c r="S151" s="36">
        <f t="shared" si="66"/>
        <v>5</v>
      </c>
      <c r="T151" s="45">
        <f t="shared" si="67"/>
        <v>0.5</v>
      </c>
    </row>
    <row r="152" spans="1:20" ht="15.75" customHeight="1" x14ac:dyDescent="0.25">
      <c r="A152" s="58" t="s">
        <v>361</v>
      </c>
      <c r="B152" s="32">
        <f>VLOOKUP(A152,[1]Items!$A$4:$B$282, 2,0)</f>
        <v>3</v>
      </c>
      <c r="C152" s="52" t="s">
        <v>58</v>
      </c>
      <c r="D152" s="36">
        <v>25</v>
      </c>
      <c r="E152" s="59">
        <f>VLOOKUP(C152,[1]Items!$A$4:$B$282, 2,0)</f>
        <v>1</v>
      </c>
      <c r="F152" s="64"/>
      <c r="G152" s="36"/>
      <c r="H152" s="65"/>
      <c r="I152" s="60"/>
      <c r="J152" s="36"/>
      <c r="K152" s="53"/>
      <c r="L152" s="30">
        <f t="shared" si="61"/>
        <v>25</v>
      </c>
      <c r="M152" s="44">
        <v>8</v>
      </c>
      <c r="N152" s="36">
        <f t="shared" si="62"/>
        <v>24</v>
      </c>
      <c r="O152" s="36">
        <f t="shared" si="63"/>
        <v>-1</v>
      </c>
      <c r="P152" s="45">
        <f t="shared" si="64"/>
        <v>-0.125</v>
      </c>
      <c r="Q152" s="44">
        <v>10</v>
      </c>
      <c r="R152" s="36">
        <f t="shared" si="65"/>
        <v>30</v>
      </c>
      <c r="S152" s="36">
        <f t="shared" si="66"/>
        <v>5</v>
      </c>
      <c r="T152" s="45">
        <f t="shared" si="67"/>
        <v>0.5</v>
      </c>
    </row>
    <row r="153" spans="1:20" ht="15.75" customHeight="1" x14ac:dyDescent="0.25">
      <c r="A153" s="58" t="s">
        <v>361</v>
      </c>
      <c r="B153" s="32">
        <f>VLOOKUP(A153,[1]Items!$A$4:$B$282, 2,0)</f>
        <v>3</v>
      </c>
      <c r="C153" s="52" t="s">
        <v>200</v>
      </c>
      <c r="D153" s="36">
        <v>25</v>
      </c>
      <c r="E153" s="59">
        <f>VLOOKUP(C153,[1]Items!$A$4:$B$282, 2,0)</f>
        <v>1</v>
      </c>
      <c r="F153" s="64"/>
      <c r="G153" s="36"/>
      <c r="H153" s="65"/>
      <c r="I153" s="60"/>
      <c r="J153" s="36"/>
      <c r="K153" s="53"/>
      <c r="L153" s="30">
        <f t="shared" si="61"/>
        <v>25</v>
      </c>
      <c r="M153" s="44">
        <v>8</v>
      </c>
      <c r="N153" s="36">
        <f t="shared" si="62"/>
        <v>24</v>
      </c>
      <c r="O153" s="36">
        <f t="shared" si="63"/>
        <v>-1</v>
      </c>
      <c r="P153" s="45">
        <f t="shared" si="64"/>
        <v>-0.125</v>
      </c>
      <c r="Q153" s="44">
        <v>10</v>
      </c>
      <c r="R153" s="36">
        <f t="shared" si="65"/>
        <v>30</v>
      </c>
      <c r="S153" s="36">
        <f t="shared" si="66"/>
        <v>5</v>
      </c>
      <c r="T153" s="45">
        <f t="shared" si="67"/>
        <v>0.5</v>
      </c>
    </row>
    <row r="154" spans="1:20" ht="15.75" customHeight="1" x14ac:dyDescent="0.25">
      <c r="A154" s="58" t="s">
        <v>361</v>
      </c>
      <c r="B154" s="32">
        <f>VLOOKUP(A154,[1]Items!$A$4:$B$282, 2,0)</f>
        <v>3</v>
      </c>
      <c r="C154" s="52" t="s">
        <v>313</v>
      </c>
      <c r="D154" s="36">
        <v>20</v>
      </c>
      <c r="E154" s="59">
        <f>VLOOKUP(C154,[1]Items!$A$4:$B$282, 2,0)</f>
        <v>8</v>
      </c>
      <c r="F154" s="64"/>
      <c r="G154" s="36"/>
      <c r="H154" s="65"/>
      <c r="I154" s="60"/>
      <c r="J154" s="36"/>
      <c r="K154" s="53"/>
      <c r="L154" s="30">
        <f t="shared" si="61"/>
        <v>160</v>
      </c>
      <c r="M154" s="44">
        <v>8</v>
      </c>
      <c r="N154" s="36">
        <f t="shared" si="62"/>
        <v>24</v>
      </c>
      <c r="O154" s="36">
        <f t="shared" si="63"/>
        <v>-136</v>
      </c>
      <c r="P154" s="45">
        <f t="shared" si="64"/>
        <v>-17</v>
      </c>
      <c r="Q154" s="44">
        <v>10</v>
      </c>
      <c r="R154" s="36">
        <f t="shared" si="65"/>
        <v>30</v>
      </c>
      <c r="S154" s="36">
        <f t="shared" si="66"/>
        <v>-130</v>
      </c>
      <c r="T154" s="45">
        <f t="shared" si="67"/>
        <v>-13</v>
      </c>
    </row>
    <row r="155" spans="1:20" ht="20.25" customHeight="1" x14ac:dyDescent="0.3">
      <c r="A155" s="316" t="s">
        <v>363</v>
      </c>
      <c r="B155" s="408" t="s">
        <v>524</v>
      </c>
      <c r="C155" s="409"/>
      <c r="D155" s="332"/>
      <c r="E155" s="329"/>
      <c r="F155" s="328"/>
      <c r="G155" s="332"/>
      <c r="H155" s="336"/>
      <c r="I155" s="413"/>
      <c r="J155" s="319"/>
      <c r="K155" s="327"/>
      <c r="L155" s="424"/>
      <c r="M155" s="326"/>
      <c r="N155" s="319"/>
      <c r="O155" s="319"/>
      <c r="P155" s="331"/>
      <c r="Q155" s="326"/>
      <c r="R155" s="319"/>
      <c r="S155" s="319"/>
      <c r="T155" s="331"/>
    </row>
    <row r="156" spans="1:20" ht="15.75" customHeight="1" x14ac:dyDescent="0.25">
      <c r="A156" s="58" t="s">
        <v>327</v>
      </c>
      <c r="B156" s="32">
        <f>VLOOKUP(A156,[1]Items!$A$4:$B$282, 2,0)</f>
        <v>6</v>
      </c>
      <c r="C156" s="52" t="s">
        <v>270</v>
      </c>
      <c r="D156" s="37">
        <v>3</v>
      </c>
      <c r="E156" s="59">
        <f>VLOOKUP(C156,[1]Items!$A$4:$B$282, 2,0)</f>
        <v>3</v>
      </c>
      <c r="F156" s="64" t="s">
        <v>197</v>
      </c>
      <c r="G156" s="37">
        <v>13</v>
      </c>
      <c r="H156" s="66">
        <f>VLOOKUP(F156,[1]Items!$A$4:$B$282, 2,0)</f>
        <v>1</v>
      </c>
      <c r="I156" s="60"/>
      <c r="J156" s="36"/>
      <c r="K156" s="53"/>
      <c r="L156" s="30">
        <f t="shared" ref="L156:L158" si="68">D156*E156+G156*H156+J156*K156</f>
        <v>22</v>
      </c>
      <c r="M156" s="44">
        <v>2</v>
      </c>
      <c r="N156" s="36">
        <f>B156*M156</f>
        <v>12</v>
      </c>
      <c r="O156" s="36">
        <f>N156-L156</f>
        <v>-10</v>
      </c>
      <c r="P156" s="45">
        <f>O156/M156</f>
        <v>-5</v>
      </c>
      <c r="Q156" s="44">
        <v>3</v>
      </c>
      <c r="R156" s="36">
        <f>Q156*B156</f>
        <v>18</v>
      </c>
      <c r="S156" s="36">
        <f>R156-L156</f>
        <v>-4</v>
      </c>
      <c r="T156" s="45">
        <f>S156/Q156</f>
        <v>-1.3333333333333333</v>
      </c>
    </row>
    <row r="157" spans="1:20" ht="15.75" customHeight="1" x14ac:dyDescent="0.25">
      <c r="A157" s="58" t="s">
        <v>328</v>
      </c>
      <c r="B157" s="32">
        <f>VLOOKUP(A157,[1]Items!$A$4:$B$282, 2,0)</f>
        <v>3</v>
      </c>
      <c r="C157" s="52" t="s">
        <v>95</v>
      </c>
      <c r="D157" s="37">
        <v>5</v>
      </c>
      <c r="E157" s="59">
        <f>VLOOKUP(C157,[1]Items!$A$4:$B$282, 2,0)</f>
        <v>1</v>
      </c>
      <c r="F157" s="64"/>
      <c r="G157" s="37"/>
      <c r="H157" s="65"/>
      <c r="I157" s="60"/>
      <c r="J157" s="36"/>
      <c r="K157" s="53"/>
      <c r="L157" s="30">
        <f t="shared" si="68"/>
        <v>5</v>
      </c>
      <c r="M157" s="48">
        <v>45</v>
      </c>
      <c r="N157" s="36">
        <f>B157*M157</f>
        <v>135</v>
      </c>
      <c r="O157" s="36">
        <f>N157-L157</f>
        <v>130</v>
      </c>
      <c r="P157" s="45">
        <f>O157/M157</f>
        <v>2.8888888888888888</v>
      </c>
      <c r="Q157" s="48">
        <v>55</v>
      </c>
      <c r="R157" s="36">
        <f>Q157*B157</f>
        <v>165</v>
      </c>
      <c r="S157" s="36">
        <f>R157-L157</f>
        <v>160</v>
      </c>
      <c r="T157" s="45">
        <f>S157/Q157</f>
        <v>2.9090909090909092</v>
      </c>
    </row>
    <row r="158" spans="1:20" ht="15.75" customHeight="1" x14ac:dyDescent="0.25">
      <c r="A158" s="58" t="s">
        <v>329</v>
      </c>
      <c r="B158" s="32">
        <f>VLOOKUP(A158,[1]Items!$A$4:$B$282, 2,0)</f>
        <v>3</v>
      </c>
      <c r="C158" s="52" t="s">
        <v>267</v>
      </c>
      <c r="D158" s="37">
        <v>5</v>
      </c>
      <c r="E158" s="59">
        <f>VLOOKUP(C158,[1]Items!$A$4:$B$282, 2,0)</f>
        <v>6</v>
      </c>
      <c r="F158" s="64"/>
      <c r="G158" s="37"/>
      <c r="H158" s="65"/>
      <c r="I158" s="60"/>
      <c r="J158" s="36"/>
      <c r="K158" s="53"/>
      <c r="L158" s="30">
        <f t="shared" si="68"/>
        <v>30</v>
      </c>
      <c r="M158" s="48">
        <v>45</v>
      </c>
      <c r="N158" s="36">
        <f>B158*M158</f>
        <v>135</v>
      </c>
      <c r="O158" s="36">
        <f>N158-L158</f>
        <v>105</v>
      </c>
      <c r="P158" s="45">
        <f>O158/M158</f>
        <v>2.3333333333333335</v>
      </c>
      <c r="Q158" s="48">
        <v>55</v>
      </c>
      <c r="R158" s="36">
        <f>Q158*B158</f>
        <v>165</v>
      </c>
      <c r="S158" s="36">
        <f>R158-L158</f>
        <v>135</v>
      </c>
      <c r="T158" s="45">
        <f>S158/Q158</f>
        <v>2.4545454545454546</v>
      </c>
    </row>
    <row r="159" spans="1:20" ht="15.75" customHeight="1" x14ac:dyDescent="0.3">
      <c r="A159" s="220" t="s">
        <v>695</v>
      </c>
      <c r="B159" s="220"/>
      <c r="C159" s="34"/>
      <c r="D159" s="34"/>
      <c r="E159" s="40"/>
      <c r="F159" s="62"/>
      <c r="G159" s="34"/>
      <c r="H159" s="63"/>
      <c r="I159" s="41"/>
      <c r="J159" s="34"/>
      <c r="K159" s="51"/>
      <c r="L159" s="49"/>
      <c r="M159" s="42"/>
      <c r="N159" s="34"/>
      <c r="O159" s="35"/>
      <c r="P159" s="43"/>
      <c r="Q159" s="42"/>
      <c r="R159" s="34"/>
      <c r="S159" s="35"/>
      <c r="T159" s="43"/>
    </row>
    <row r="160" spans="1:20" ht="15.75" customHeight="1" x14ac:dyDescent="0.3">
      <c r="A160" s="316" t="s">
        <v>364</v>
      </c>
      <c r="B160" s="408" t="s">
        <v>535</v>
      </c>
      <c r="C160" s="409"/>
      <c r="D160" s="319"/>
      <c r="E160" s="329"/>
      <c r="F160" s="328"/>
      <c r="G160" s="319"/>
      <c r="H160" s="412"/>
      <c r="I160" s="413"/>
      <c r="J160" s="319"/>
      <c r="K160" s="327"/>
      <c r="L160" s="424"/>
      <c r="M160" s="326"/>
      <c r="N160" s="319"/>
      <c r="O160" s="319"/>
      <c r="P160" s="331"/>
      <c r="Q160" s="326"/>
      <c r="R160" s="319"/>
      <c r="S160" s="319"/>
      <c r="T160" s="331"/>
    </row>
    <row r="161" spans="1:20" ht="15.75" customHeight="1" x14ac:dyDescent="0.3">
      <c r="A161" s="316" t="s">
        <v>365</v>
      </c>
      <c r="B161" s="408" t="s">
        <v>543</v>
      </c>
      <c r="C161" s="409"/>
      <c r="D161" s="319"/>
      <c r="E161" s="329"/>
      <c r="F161" s="328"/>
      <c r="G161" s="319"/>
      <c r="H161" s="412"/>
      <c r="I161" s="413"/>
      <c r="J161" s="319"/>
      <c r="K161" s="327"/>
      <c r="L161" s="424"/>
      <c r="M161" s="326"/>
      <c r="N161" s="319"/>
      <c r="O161" s="319"/>
      <c r="P161" s="331"/>
      <c r="Q161" s="326"/>
      <c r="R161" s="319"/>
      <c r="S161" s="319"/>
      <c r="T161" s="331"/>
    </row>
    <row r="162" spans="1:20" ht="15.75" customHeight="1" x14ac:dyDescent="0.25">
      <c r="A162" s="58" t="s">
        <v>270</v>
      </c>
      <c r="B162" s="32">
        <f>VLOOKUP(A162,[1]Items!$A$4:$B$282, 2,0)</f>
        <v>3</v>
      </c>
      <c r="C162" s="52" t="s">
        <v>322</v>
      </c>
      <c r="D162" s="36">
        <v>25</v>
      </c>
      <c r="E162" s="59">
        <f>VLOOKUP(C162,[1]Items!$A$4:$B$282, 2,0)</f>
        <v>4</v>
      </c>
      <c r="F162" s="64"/>
      <c r="G162" s="36"/>
      <c r="H162" s="65"/>
      <c r="I162" s="60"/>
      <c r="J162" s="36"/>
      <c r="K162" s="53"/>
      <c r="L162" s="30">
        <f t="shared" ref="L162:L166" si="69">D162*E162+G162*H162+J162*K162</f>
        <v>100</v>
      </c>
      <c r="M162" s="44">
        <v>8</v>
      </c>
      <c r="N162" s="36">
        <f>B162*M162</f>
        <v>24</v>
      </c>
      <c r="O162" s="36">
        <f>N162-L162</f>
        <v>-76</v>
      </c>
      <c r="P162" s="45">
        <f>O162/M162</f>
        <v>-9.5</v>
      </c>
      <c r="Q162" s="44">
        <v>10</v>
      </c>
      <c r="R162" s="36">
        <f>Q162*B162</f>
        <v>30</v>
      </c>
      <c r="S162" s="36">
        <f>R162-L162</f>
        <v>-70</v>
      </c>
      <c r="T162" s="45">
        <f>S162/Q162</f>
        <v>-7</v>
      </c>
    </row>
    <row r="163" spans="1:20" ht="15.75" customHeight="1" x14ac:dyDescent="0.25">
      <c r="A163" s="58" t="s">
        <v>270</v>
      </c>
      <c r="B163" s="32">
        <f>VLOOKUP(A163,[1]Items!$A$4:$B$282, 2,0)</f>
        <v>3</v>
      </c>
      <c r="C163" s="52" t="s">
        <v>361</v>
      </c>
      <c r="D163" s="36">
        <v>25</v>
      </c>
      <c r="E163" s="59">
        <f>VLOOKUP(C163,[1]Items!$A$4:$B$282, 2,0)</f>
        <v>3</v>
      </c>
      <c r="F163" s="64"/>
      <c r="G163" s="36"/>
      <c r="H163" s="65"/>
      <c r="I163" s="60"/>
      <c r="J163" s="36"/>
      <c r="K163" s="53"/>
      <c r="L163" s="30">
        <f t="shared" si="69"/>
        <v>75</v>
      </c>
      <c r="M163" s="44">
        <v>8</v>
      </c>
      <c r="N163" s="36">
        <f>B163*M163</f>
        <v>24</v>
      </c>
      <c r="O163" s="36">
        <f>N163-L163</f>
        <v>-51</v>
      </c>
      <c r="P163" s="45">
        <f>O163/M163</f>
        <v>-6.375</v>
      </c>
      <c r="Q163" s="44">
        <v>10</v>
      </c>
      <c r="R163" s="36">
        <f>Q163*B163</f>
        <v>30</v>
      </c>
      <c r="S163" s="36">
        <f>R163-L163</f>
        <v>-45</v>
      </c>
      <c r="T163" s="45">
        <f>S163/Q163</f>
        <v>-4.5</v>
      </c>
    </row>
    <row r="164" spans="1:20" ht="15.75" customHeight="1" x14ac:dyDescent="0.25">
      <c r="A164" s="58" t="s">
        <v>270</v>
      </c>
      <c r="B164" s="32">
        <f>VLOOKUP(A164,[1]Items!$A$4:$B$282, 2,0)</f>
        <v>3</v>
      </c>
      <c r="C164" s="52" t="s">
        <v>328</v>
      </c>
      <c r="D164" s="36">
        <v>25</v>
      </c>
      <c r="E164" s="59">
        <f>VLOOKUP(C164,[1]Items!$A$4:$B$282, 2,0)</f>
        <v>3</v>
      </c>
      <c r="F164" s="64"/>
      <c r="G164" s="36"/>
      <c r="H164" s="65"/>
      <c r="I164" s="60"/>
      <c r="J164" s="36"/>
      <c r="K164" s="53"/>
      <c r="L164" s="30">
        <f t="shared" si="69"/>
        <v>75</v>
      </c>
      <c r="M164" s="44">
        <v>8</v>
      </c>
      <c r="N164" s="36">
        <f>B164*M164</f>
        <v>24</v>
      </c>
      <c r="O164" s="36">
        <f>N164-L164</f>
        <v>-51</v>
      </c>
      <c r="P164" s="45">
        <f>O164/M164</f>
        <v>-6.375</v>
      </c>
      <c r="Q164" s="44">
        <v>10</v>
      </c>
      <c r="R164" s="36">
        <f>Q164*B164</f>
        <v>30</v>
      </c>
      <c r="S164" s="36">
        <f>R164-L164</f>
        <v>-45</v>
      </c>
      <c r="T164" s="45">
        <f>S164/Q164</f>
        <v>-4.5</v>
      </c>
    </row>
    <row r="165" spans="1:20" ht="15.75" customHeight="1" x14ac:dyDescent="0.25">
      <c r="A165" s="58" t="s">
        <v>270</v>
      </c>
      <c r="B165" s="32">
        <f>VLOOKUP(A165,[1]Items!$A$4:$B$282, 2,0)</f>
        <v>3</v>
      </c>
      <c r="C165" s="52" t="s">
        <v>329</v>
      </c>
      <c r="D165" s="36">
        <v>20</v>
      </c>
      <c r="E165" s="59">
        <f>VLOOKUP(C165,[1]Items!$A$4:$B$282, 2,0)</f>
        <v>3</v>
      </c>
      <c r="F165" s="64"/>
      <c r="G165" s="36"/>
      <c r="H165" s="65"/>
      <c r="I165" s="60"/>
      <c r="J165" s="36"/>
      <c r="K165" s="53"/>
      <c r="L165" s="30">
        <f t="shared" si="69"/>
        <v>60</v>
      </c>
      <c r="M165" s="44">
        <v>8</v>
      </c>
      <c r="N165" s="36">
        <f>B165*M165</f>
        <v>24</v>
      </c>
      <c r="O165" s="36">
        <f>N165-L165</f>
        <v>-36</v>
      </c>
      <c r="P165" s="45">
        <f>O165/M165</f>
        <v>-4.5</v>
      </c>
      <c r="Q165" s="44">
        <v>10</v>
      </c>
      <c r="R165" s="36">
        <f>Q165*B165</f>
        <v>30</v>
      </c>
      <c r="S165" s="36">
        <f>R165-L165</f>
        <v>-30</v>
      </c>
      <c r="T165" s="45">
        <f>S165/Q165</f>
        <v>-3</v>
      </c>
    </row>
    <row r="166" spans="1:20" ht="15.75" customHeight="1" x14ac:dyDescent="0.25">
      <c r="A166" s="58" t="s">
        <v>270</v>
      </c>
      <c r="B166" s="32">
        <f>VLOOKUP(A166,[1]Items!$A$4:$B$282, 2,0)</f>
        <v>3</v>
      </c>
      <c r="C166" s="52" t="s">
        <v>267</v>
      </c>
      <c r="D166" s="37">
        <v>10</v>
      </c>
      <c r="E166" s="59">
        <f>VLOOKUP(C166,[1]Items!$A$4:$B$282, 2,0)</f>
        <v>6</v>
      </c>
      <c r="F166" s="64"/>
      <c r="G166" s="37"/>
      <c r="H166" s="65"/>
      <c r="I166" s="60"/>
      <c r="J166" s="36"/>
      <c r="K166" s="53"/>
      <c r="L166" s="30">
        <f t="shared" si="69"/>
        <v>60</v>
      </c>
      <c r="M166" s="44">
        <v>8</v>
      </c>
      <c r="N166" s="36">
        <f>B166*M166</f>
        <v>24</v>
      </c>
      <c r="O166" s="36">
        <f>N166-L166</f>
        <v>-36</v>
      </c>
      <c r="P166" s="45">
        <f>O166/M166</f>
        <v>-4.5</v>
      </c>
      <c r="Q166" s="44">
        <v>10</v>
      </c>
      <c r="R166" s="36">
        <f>Q166*B166</f>
        <v>30</v>
      </c>
      <c r="S166" s="36">
        <f>R166-L166</f>
        <v>-30</v>
      </c>
      <c r="T166" s="45">
        <f>S166/Q166</f>
        <v>-3</v>
      </c>
    </row>
    <row r="167" spans="1:20" ht="15.75" customHeight="1" x14ac:dyDescent="0.3">
      <c r="A167" s="220" t="s">
        <v>694</v>
      </c>
      <c r="B167" s="220"/>
      <c r="C167" s="34"/>
      <c r="D167" s="34"/>
      <c r="E167" s="40"/>
      <c r="F167" s="62"/>
      <c r="G167" s="34"/>
      <c r="H167" s="63"/>
      <c r="I167" s="41"/>
      <c r="J167" s="34"/>
      <c r="K167" s="51"/>
      <c r="L167" s="49"/>
      <c r="M167" s="42"/>
      <c r="N167" s="34"/>
      <c r="O167" s="35"/>
      <c r="P167" s="43"/>
      <c r="Q167" s="42"/>
      <c r="R167" s="34"/>
      <c r="S167" s="35"/>
      <c r="T167" s="43"/>
    </row>
    <row r="168" spans="1:20" ht="15.75" customHeight="1" x14ac:dyDescent="0.3">
      <c r="A168" s="316" t="s">
        <v>308</v>
      </c>
      <c r="B168" s="408" t="s">
        <v>537</v>
      </c>
      <c r="C168" s="411"/>
      <c r="D168" s="319"/>
      <c r="E168" s="329"/>
      <c r="F168" s="328"/>
      <c r="G168" s="319"/>
      <c r="H168" s="412"/>
      <c r="I168" s="413"/>
      <c r="J168" s="319"/>
      <c r="K168" s="327"/>
      <c r="L168" s="424"/>
      <c r="M168" s="326"/>
      <c r="N168" s="319"/>
      <c r="O168" s="319"/>
      <c r="P168" s="331"/>
      <c r="Q168" s="326"/>
      <c r="R168" s="319"/>
      <c r="S168" s="319"/>
      <c r="T168" s="331"/>
    </row>
    <row r="169" spans="1:20" ht="15.75" customHeight="1" x14ac:dyDescent="0.25">
      <c r="A169" s="58" t="s">
        <v>226</v>
      </c>
      <c r="B169" s="32">
        <f>VLOOKUP(A169,[1]Items!$A$4:$B$282, 2,0)</f>
        <v>250</v>
      </c>
      <c r="C169" s="55" t="s">
        <v>253</v>
      </c>
      <c r="D169" s="36">
        <v>1</v>
      </c>
      <c r="E169" s="59">
        <f>VLOOKUP(C169,[1]Items!$A$4:$B$282, 2,0)</f>
        <v>200</v>
      </c>
      <c r="F169" s="64"/>
      <c r="G169" s="36"/>
      <c r="H169" s="65"/>
      <c r="I169" s="60"/>
      <c r="J169" s="36"/>
      <c r="K169" s="53"/>
      <c r="L169" s="30">
        <f t="shared" ref="L169" si="70">D169*E169+G169*H169+J169*K169</f>
        <v>200</v>
      </c>
      <c r="M169" s="44">
        <v>1</v>
      </c>
      <c r="N169" s="36">
        <f>B169*M169</f>
        <v>250</v>
      </c>
      <c r="O169" s="36">
        <f>N169-L169</f>
        <v>50</v>
      </c>
      <c r="P169" s="45">
        <f>O169/M169</f>
        <v>50</v>
      </c>
      <c r="Q169" s="44">
        <v>1</v>
      </c>
      <c r="R169" s="36">
        <f>Q169*B169</f>
        <v>250</v>
      </c>
      <c r="S169" s="36">
        <f>R169-L169</f>
        <v>50</v>
      </c>
      <c r="T169" s="45">
        <f>S169/Q169</f>
        <v>50</v>
      </c>
    </row>
    <row r="170" spans="1:20" ht="15.75" customHeight="1" x14ac:dyDescent="0.3">
      <c r="A170" s="316" t="s">
        <v>345</v>
      </c>
      <c r="B170" s="408" t="s">
        <v>541</v>
      </c>
      <c r="C170" s="409"/>
      <c r="D170" s="319"/>
      <c r="E170" s="329"/>
      <c r="F170" s="328"/>
      <c r="G170" s="319"/>
      <c r="H170" s="336"/>
      <c r="I170" s="413"/>
      <c r="J170" s="319"/>
      <c r="K170" s="327"/>
      <c r="L170" s="424"/>
      <c r="M170" s="326"/>
      <c r="N170" s="319"/>
      <c r="O170" s="319"/>
      <c r="P170" s="331"/>
      <c r="Q170" s="326"/>
      <c r="R170" s="319"/>
      <c r="S170" s="319"/>
      <c r="T170" s="331"/>
    </row>
    <row r="171" spans="1:20" ht="15.75" customHeight="1" x14ac:dyDescent="0.25">
      <c r="A171" s="58" t="s">
        <v>209</v>
      </c>
      <c r="B171" s="32">
        <f>VLOOKUP(A171,[1]Items!$A$4:$B$282, 2,0)</f>
        <v>1</v>
      </c>
      <c r="C171" s="52" t="s">
        <v>346</v>
      </c>
      <c r="D171" s="36">
        <v>1</v>
      </c>
      <c r="E171" s="59">
        <f>VLOOKUP(C171,[1]Items!$A$4:$B$282, 2,0)</f>
        <v>10</v>
      </c>
      <c r="F171" s="64" t="s">
        <v>270</v>
      </c>
      <c r="G171" s="36">
        <v>1</v>
      </c>
      <c r="H171" s="66">
        <f>VLOOKUP(F171,[1]Items!$A$4:$B$282, 2,0)</f>
        <v>3</v>
      </c>
      <c r="I171" s="60"/>
      <c r="J171" s="36"/>
      <c r="K171" s="53"/>
      <c r="L171" s="30">
        <f t="shared" ref="L171:L172" si="71">D171*E171+G171*H171+J171*K171</f>
        <v>13</v>
      </c>
      <c r="M171" s="44">
        <v>4</v>
      </c>
      <c r="N171" s="36">
        <f>B171*M171</f>
        <v>4</v>
      </c>
      <c r="O171" s="36">
        <f>N171-L171</f>
        <v>-9</v>
      </c>
      <c r="P171" s="45">
        <f>O171/M171</f>
        <v>-2.25</v>
      </c>
      <c r="Q171" s="44">
        <v>4</v>
      </c>
      <c r="R171" s="36">
        <f>Q171*B171</f>
        <v>4</v>
      </c>
      <c r="S171" s="36">
        <f>R171-L171</f>
        <v>-9</v>
      </c>
      <c r="T171" s="45">
        <f>S171/Q171</f>
        <v>-2.25</v>
      </c>
    </row>
    <row r="172" spans="1:20" ht="15.75" customHeight="1" x14ac:dyDescent="0.25">
      <c r="A172" s="58" t="s">
        <v>210</v>
      </c>
      <c r="B172" s="32">
        <f>VLOOKUP(A172,[1]Items!$A$4:$B$282, 2,0)</f>
        <v>10</v>
      </c>
      <c r="C172" s="52" t="s">
        <v>347</v>
      </c>
      <c r="D172" s="36">
        <v>1</v>
      </c>
      <c r="E172" s="59">
        <f>VLOOKUP(C172,[1]Items!$A$4:$B$282, 2,0)</f>
        <v>12</v>
      </c>
      <c r="F172" s="64" t="s">
        <v>270</v>
      </c>
      <c r="G172" s="36">
        <v>1</v>
      </c>
      <c r="H172" s="66">
        <f>VLOOKUP(F172,[1]Items!$A$4:$B$282, 2,0)</f>
        <v>3</v>
      </c>
      <c r="I172" s="60"/>
      <c r="J172" s="36"/>
      <c r="K172" s="53"/>
      <c r="L172" s="30">
        <f t="shared" si="71"/>
        <v>15</v>
      </c>
      <c r="M172" s="44">
        <v>10</v>
      </c>
      <c r="N172" s="36">
        <f>B172*M172</f>
        <v>100</v>
      </c>
      <c r="O172" s="36">
        <f>N172-L172</f>
        <v>85</v>
      </c>
      <c r="P172" s="45">
        <f>O172/M172</f>
        <v>8.5</v>
      </c>
      <c r="Q172" s="44">
        <v>10</v>
      </c>
      <c r="R172" s="36">
        <f>Q172*B172</f>
        <v>100</v>
      </c>
      <c r="S172" s="36">
        <f>R172-L172</f>
        <v>85</v>
      </c>
      <c r="T172" s="45">
        <f>S172/Q172</f>
        <v>8.5</v>
      </c>
    </row>
    <row r="173" spans="1:20" ht="15.75" customHeight="1" x14ac:dyDescent="0.3">
      <c r="A173" s="220" t="s">
        <v>366</v>
      </c>
      <c r="B173" s="31"/>
      <c r="C173" s="50"/>
      <c r="D173" s="34"/>
      <c r="E173" s="40"/>
      <c r="F173" s="62"/>
      <c r="G173" s="34"/>
      <c r="H173" s="63"/>
      <c r="I173" s="41"/>
      <c r="J173" s="34"/>
      <c r="K173" s="51"/>
      <c r="L173" s="49"/>
      <c r="M173" s="42"/>
      <c r="N173" s="34"/>
      <c r="O173" s="35"/>
      <c r="P173" s="43"/>
      <c r="Q173" s="42"/>
      <c r="R173" s="34"/>
      <c r="S173" s="35"/>
      <c r="T173" s="43"/>
    </row>
    <row r="174" spans="1:20" ht="15.75" customHeight="1" x14ac:dyDescent="0.3">
      <c r="A174" s="316" t="s">
        <v>367</v>
      </c>
      <c r="B174" s="408" t="s">
        <v>517</v>
      </c>
      <c r="C174" s="409"/>
      <c r="D174" s="319"/>
      <c r="E174" s="329"/>
      <c r="F174" s="328"/>
      <c r="G174" s="319"/>
      <c r="H174" s="412"/>
      <c r="I174" s="413"/>
      <c r="J174" s="319"/>
      <c r="K174" s="327"/>
      <c r="L174" s="424"/>
      <c r="M174" s="326"/>
      <c r="N174" s="319"/>
      <c r="O174" s="319"/>
      <c r="P174" s="331"/>
      <c r="Q174" s="326"/>
      <c r="R174" s="319"/>
      <c r="S174" s="319"/>
      <c r="T174" s="331"/>
    </row>
    <row r="175" spans="1:20" ht="15.75" customHeight="1" x14ac:dyDescent="0.25">
      <c r="A175" s="427" t="s">
        <v>627</v>
      </c>
      <c r="B175" s="408"/>
      <c r="C175" s="409"/>
      <c r="D175" s="319"/>
      <c r="E175" s="329"/>
      <c r="F175" s="328"/>
      <c r="G175" s="319"/>
      <c r="H175" s="412"/>
      <c r="I175" s="413"/>
      <c r="J175" s="319"/>
      <c r="K175" s="327"/>
      <c r="L175" s="424"/>
      <c r="M175" s="326"/>
      <c r="N175" s="319"/>
      <c r="O175" s="319"/>
      <c r="P175" s="331"/>
      <c r="Q175" s="326"/>
      <c r="R175" s="319"/>
      <c r="S175" s="319"/>
      <c r="T175" s="331"/>
    </row>
    <row r="176" spans="1:20" ht="15.75" customHeight="1" x14ac:dyDescent="0.25">
      <c r="A176" s="58" t="s">
        <v>288</v>
      </c>
      <c r="B176" s="32">
        <f>VLOOKUP(A176,[1]Items!$A$4:$B$282, 2,0)</f>
        <v>15</v>
      </c>
      <c r="C176" s="52" t="s">
        <v>10</v>
      </c>
      <c r="D176" s="36">
        <v>2</v>
      </c>
      <c r="E176" s="59">
        <f>VLOOKUP(C176,[1]Items!$A$4:$B$282, 2,0)</f>
        <v>10</v>
      </c>
      <c r="F176" s="64"/>
      <c r="G176" s="36"/>
      <c r="H176" s="65"/>
      <c r="I176" s="60"/>
      <c r="J176" s="36"/>
      <c r="K176" s="53"/>
      <c r="L176" s="30">
        <f t="shared" ref="L176:L180" si="72">D176*E176+G176*H176+J176*K176</f>
        <v>20</v>
      </c>
      <c r="M176" s="44">
        <v>1</v>
      </c>
      <c r="N176" s="36">
        <f>B176*M176</f>
        <v>15</v>
      </c>
      <c r="O176" s="36">
        <f>N176-L176</f>
        <v>-5</v>
      </c>
      <c r="P176" s="45">
        <f>O176/M176</f>
        <v>-5</v>
      </c>
      <c r="Q176" s="44">
        <v>2</v>
      </c>
      <c r="R176" s="36">
        <f>Q176*B176</f>
        <v>30</v>
      </c>
      <c r="S176" s="36">
        <f>R176-L176</f>
        <v>10</v>
      </c>
      <c r="T176" s="45">
        <f>S176/Q176</f>
        <v>5</v>
      </c>
    </row>
    <row r="177" spans="1:20" ht="15.75" customHeight="1" x14ac:dyDescent="0.25">
      <c r="A177" s="58" t="s">
        <v>289</v>
      </c>
      <c r="B177" s="32">
        <f>VLOOKUP(A177,[1]Items!$A$4:$B$282, 2,0)</f>
        <v>15</v>
      </c>
      <c r="C177" s="52" t="s">
        <v>286</v>
      </c>
      <c r="D177" s="36">
        <v>2</v>
      </c>
      <c r="E177" s="59">
        <f>VLOOKUP(C177,[1]Items!$A$4:$B$282, 2,0)</f>
        <v>5</v>
      </c>
      <c r="F177" s="64"/>
      <c r="G177" s="36"/>
      <c r="H177" s="65"/>
      <c r="I177" s="60"/>
      <c r="J177" s="36"/>
      <c r="K177" s="53"/>
      <c r="L177" s="30">
        <f t="shared" si="72"/>
        <v>10</v>
      </c>
      <c r="M177" s="44">
        <v>1</v>
      </c>
      <c r="N177" s="36">
        <f>B177*M177</f>
        <v>15</v>
      </c>
      <c r="O177" s="36">
        <f>N177-L177</f>
        <v>5</v>
      </c>
      <c r="P177" s="45">
        <f>O177/M177</f>
        <v>5</v>
      </c>
      <c r="Q177" s="44">
        <v>2</v>
      </c>
      <c r="R177" s="36">
        <f>Q177*B177</f>
        <v>30</v>
      </c>
      <c r="S177" s="36">
        <f>R177-L177</f>
        <v>20</v>
      </c>
      <c r="T177" s="45">
        <f>S177/Q177</f>
        <v>10</v>
      </c>
    </row>
    <row r="178" spans="1:20" ht="15.75" customHeight="1" x14ac:dyDescent="0.25">
      <c r="A178" s="58" t="s">
        <v>290</v>
      </c>
      <c r="B178" s="32">
        <f>VLOOKUP(A178,[1]Items!$A$4:$B$282, 2,0)</f>
        <v>15</v>
      </c>
      <c r="C178" s="52" t="s">
        <v>200</v>
      </c>
      <c r="D178" s="36">
        <v>6</v>
      </c>
      <c r="E178" s="59">
        <f>VLOOKUP(C178,[1]Items!$A$4:$B$282, 2,0)</f>
        <v>1</v>
      </c>
      <c r="F178" s="64" t="s">
        <v>12</v>
      </c>
      <c r="G178" s="36">
        <v>3</v>
      </c>
      <c r="H178" s="66">
        <f>VLOOKUP(F178,[1]Items!$A$4:$B$282, 2,0)</f>
        <v>1</v>
      </c>
      <c r="I178" s="60"/>
      <c r="J178" s="36"/>
      <c r="K178" s="53"/>
      <c r="L178" s="30">
        <f t="shared" si="72"/>
        <v>9</v>
      </c>
      <c r="M178" s="44">
        <v>1</v>
      </c>
      <c r="N178" s="36">
        <f>B178*M178</f>
        <v>15</v>
      </c>
      <c r="O178" s="36">
        <f>N178-L178</f>
        <v>6</v>
      </c>
      <c r="P178" s="45">
        <f>O178/M178</f>
        <v>6</v>
      </c>
      <c r="Q178" s="44">
        <v>2</v>
      </c>
      <c r="R178" s="36">
        <f>Q178*B178</f>
        <v>30</v>
      </c>
      <c r="S178" s="36">
        <f>R178-L178</f>
        <v>21</v>
      </c>
      <c r="T178" s="45">
        <f>S178/Q178</f>
        <v>10.5</v>
      </c>
    </row>
    <row r="179" spans="1:20" ht="15.75" customHeight="1" x14ac:dyDescent="0.25">
      <c r="A179" s="58" t="s">
        <v>214</v>
      </c>
      <c r="B179" s="32">
        <f>VLOOKUP(A179,[1]Items!$A$4:$B$282, 2,0)</f>
        <v>15</v>
      </c>
      <c r="C179" s="52" t="s">
        <v>291</v>
      </c>
      <c r="D179" s="36">
        <v>2</v>
      </c>
      <c r="E179" s="59">
        <f>VLOOKUP(C179,[1]Items!$A$4:$B$282, 2,0)</f>
        <v>8</v>
      </c>
      <c r="F179" s="64"/>
      <c r="G179" s="36"/>
      <c r="H179" s="65"/>
      <c r="I179" s="60"/>
      <c r="J179" s="36"/>
      <c r="K179" s="53"/>
      <c r="L179" s="30">
        <f t="shared" si="72"/>
        <v>16</v>
      </c>
      <c r="M179" s="44">
        <v>1</v>
      </c>
      <c r="N179" s="36">
        <f>B179*M179</f>
        <v>15</v>
      </c>
      <c r="O179" s="36">
        <f>N179-L179</f>
        <v>-1</v>
      </c>
      <c r="P179" s="45">
        <f>O179/M179</f>
        <v>-1</v>
      </c>
      <c r="Q179" s="44">
        <v>2</v>
      </c>
      <c r="R179" s="36">
        <f>Q179*B179</f>
        <v>30</v>
      </c>
      <c r="S179" s="36">
        <f>R179-L179</f>
        <v>14</v>
      </c>
      <c r="T179" s="45">
        <f>S179/Q179</f>
        <v>7</v>
      </c>
    </row>
    <row r="180" spans="1:20" ht="15.75" customHeight="1" x14ac:dyDescent="0.25">
      <c r="A180" s="58" t="s">
        <v>251</v>
      </c>
      <c r="B180" s="32">
        <f>VLOOKUP(A180,[1]Items!$A$4:$B$282, 2,0)</f>
        <v>15</v>
      </c>
      <c r="C180" s="52" t="s">
        <v>292</v>
      </c>
      <c r="D180" s="36">
        <v>2</v>
      </c>
      <c r="E180" s="59">
        <f>VLOOKUP(C180,[1]Items!$A$4:$B$282, 2,0)</f>
        <v>8</v>
      </c>
      <c r="F180" s="64"/>
      <c r="G180" s="36"/>
      <c r="H180" s="65"/>
      <c r="I180" s="60"/>
      <c r="J180" s="36"/>
      <c r="K180" s="53"/>
      <c r="L180" s="30">
        <f t="shared" si="72"/>
        <v>16</v>
      </c>
      <c r="M180" s="44">
        <v>1</v>
      </c>
      <c r="N180" s="36">
        <f>B180*M180</f>
        <v>15</v>
      </c>
      <c r="O180" s="36">
        <f>N180-L180</f>
        <v>-1</v>
      </c>
      <c r="P180" s="45">
        <f>O180/M180</f>
        <v>-1</v>
      </c>
      <c r="Q180" s="44">
        <v>2</v>
      </c>
      <c r="R180" s="36">
        <f>Q180*B180</f>
        <v>30</v>
      </c>
      <c r="S180" s="36">
        <f>R180-L180</f>
        <v>14</v>
      </c>
      <c r="T180" s="45">
        <f>S180/Q180</f>
        <v>7</v>
      </c>
    </row>
    <row r="181" spans="1:20" ht="15.75" customHeight="1" x14ac:dyDescent="0.3">
      <c r="A181" s="316" t="s">
        <v>368</v>
      </c>
      <c r="B181" s="408" t="s">
        <v>536</v>
      </c>
      <c r="C181" s="409"/>
      <c r="D181" s="319"/>
      <c r="E181" s="329"/>
      <c r="F181" s="328"/>
      <c r="G181" s="319"/>
      <c r="H181" s="412"/>
      <c r="I181" s="413"/>
      <c r="J181" s="319"/>
      <c r="K181" s="327"/>
      <c r="L181" s="424"/>
      <c r="M181" s="326"/>
      <c r="N181" s="319"/>
      <c r="O181" s="319"/>
      <c r="P181" s="331"/>
      <c r="Q181" s="326"/>
      <c r="R181" s="319"/>
      <c r="S181" s="319"/>
      <c r="T181" s="331"/>
    </row>
    <row r="182" spans="1:20" ht="15.75" customHeight="1" x14ac:dyDescent="0.25">
      <c r="A182" s="58" t="s">
        <v>361</v>
      </c>
      <c r="B182" s="32">
        <f>VLOOKUP(A182,[1]Items!$A$4:$B$282, 2,0)</f>
        <v>3</v>
      </c>
      <c r="C182" s="52" t="s">
        <v>200</v>
      </c>
      <c r="D182" s="36">
        <v>25</v>
      </c>
      <c r="E182" s="59">
        <f>VLOOKUP(C182,[1]Items!$A$4:$B$282, 2,0)</f>
        <v>1</v>
      </c>
      <c r="F182" s="64"/>
      <c r="G182" s="36"/>
      <c r="H182" s="65"/>
      <c r="I182" s="60"/>
      <c r="J182" s="36"/>
      <c r="K182" s="53"/>
      <c r="L182" s="30">
        <f t="shared" ref="L182:L185" si="73">D182*E182+G182*H182+J182*K182</f>
        <v>25</v>
      </c>
      <c r="M182" s="44">
        <v>1</v>
      </c>
      <c r="N182" s="36">
        <f t="shared" ref="N182:N185" si="74">B182*M182</f>
        <v>3</v>
      </c>
      <c r="O182" s="36">
        <f>N182-L182</f>
        <v>-22</v>
      </c>
      <c r="P182" s="45">
        <f>O182/M182</f>
        <v>-22</v>
      </c>
      <c r="Q182" s="44">
        <v>8</v>
      </c>
      <c r="R182" s="36">
        <f>Q182*B182</f>
        <v>24</v>
      </c>
      <c r="S182" s="36">
        <f>R182-L182</f>
        <v>-1</v>
      </c>
      <c r="T182" s="45">
        <f>S182/Q182</f>
        <v>-0.125</v>
      </c>
    </row>
    <row r="183" spans="1:20" ht="15.75" customHeight="1" x14ac:dyDescent="0.25">
      <c r="A183" s="58" t="s">
        <v>290</v>
      </c>
      <c r="B183" s="32">
        <f>VLOOKUP(A183,[1]Items!$A$4:$B$282, 2,0)</f>
        <v>15</v>
      </c>
      <c r="C183" s="52" t="s">
        <v>200</v>
      </c>
      <c r="D183" s="36">
        <v>6</v>
      </c>
      <c r="E183" s="59">
        <f>VLOOKUP(C183,[1]Items!$A$4:$B$282, 2,0)</f>
        <v>1</v>
      </c>
      <c r="F183" s="64" t="s">
        <v>12</v>
      </c>
      <c r="G183" s="36">
        <v>3</v>
      </c>
      <c r="H183" s="66">
        <f>VLOOKUP(F183,[1]Items!$A$4:$B$282, 2,0)</f>
        <v>1</v>
      </c>
      <c r="I183" s="60"/>
      <c r="J183" s="36"/>
      <c r="K183" s="53"/>
      <c r="L183" s="30">
        <f t="shared" si="73"/>
        <v>9</v>
      </c>
      <c r="M183" s="44">
        <v>1</v>
      </c>
      <c r="N183" s="36">
        <f t="shared" si="74"/>
        <v>15</v>
      </c>
      <c r="O183" s="36">
        <f>N183-L183</f>
        <v>6</v>
      </c>
      <c r="P183" s="45">
        <f>O183/M183</f>
        <v>6</v>
      </c>
      <c r="Q183" s="44">
        <v>1</v>
      </c>
      <c r="R183" s="36">
        <f>Q183*B183</f>
        <v>15</v>
      </c>
      <c r="S183" s="36">
        <f>R183-L183</f>
        <v>6</v>
      </c>
      <c r="T183" s="45">
        <f>S183/Q183</f>
        <v>6</v>
      </c>
    </row>
    <row r="184" spans="1:20" ht="15.75" customHeight="1" x14ac:dyDescent="0.25">
      <c r="A184" s="58" t="s">
        <v>213</v>
      </c>
      <c r="B184" s="32">
        <f>VLOOKUP(A184,[1]Items!$A$4:$B$282, 2,0)</f>
        <v>35</v>
      </c>
      <c r="C184" s="52" t="s">
        <v>200</v>
      </c>
      <c r="D184" s="36">
        <v>150</v>
      </c>
      <c r="E184" s="59">
        <f>VLOOKUP(C184,[1]Items!$A$4:$B$282, 2,0)</f>
        <v>1</v>
      </c>
      <c r="F184" s="64"/>
      <c r="G184" s="36"/>
      <c r="H184" s="65"/>
      <c r="I184" s="60"/>
      <c r="J184" s="36"/>
      <c r="K184" s="53"/>
      <c r="L184" s="30">
        <f t="shared" si="73"/>
        <v>150</v>
      </c>
      <c r="M184" s="44">
        <v>1</v>
      </c>
      <c r="N184" s="36">
        <f t="shared" si="74"/>
        <v>35</v>
      </c>
      <c r="O184" s="36">
        <f>N184-L184</f>
        <v>-115</v>
      </c>
      <c r="P184" s="46">
        <f>O184/M184</f>
        <v>-115</v>
      </c>
      <c r="Q184" s="44">
        <v>1</v>
      </c>
      <c r="R184" s="36">
        <f>Q184*B184</f>
        <v>35</v>
      </c>
      <c r="S184" s="36">
        <f>R184-L184</f>
        <v>-115</v>
      </c>
      <c r="T184" s="46">
        <f>S184/Q184</f>
        <v>-115</v>
      </c>
    </row>
    <row r="185" spans="1:20" ht="15.75" customHeight="1" x14ac:dyDescent="0.25">
      <c r="A185" s="368" t="s">
        <v>343</v>
      </c>
      <c r="B185" s="434">
        <f>VLOOKUP(A185,[1]Items!$A$4:$B$282, 2,0)</f>
        <v>2</v>
      </c>
      <c r="C185" s="435" t="s">
        <v>266</v>
      </c>
      <c r="D185" s="374">
        <v>1</v>
      </c>
      <c r="E185" s="372">
        <f>VLOOKUP(C185,[1]Items!$A$4:$B$282, 2,0)</f>
        <v>2</v>
      </c>
      <c r="F185" s="373" t="s">
        <v>95</v>
      </c>
      <c r="G185" s="374">
        <v>1</v>
      </c>
      <c r="H185" s="375">
        <f>VLOOKUP(F185,[1]Items!$A$4:$B$282, 2,0)</f>
        <v>1</v>
      </c>
      <c r="I185" s="420"/>
      <c r="J185" s="374"/>
      <c r="K185" s="436"/>
      <c r="L185" s="437">
        <f t="shared" si="73"/>
        <v>3</v>
      </c>
      <c r="M185" s="381">
        <v>1</v>
      </c>
      <c r="N185" s="374">
        <f t="shared" si="74"/>
        <v>2</v>
      </c>
      <c r="O185" s="374">
        <f>N185-L185</f>
        <v>-1</v>
      </c>
      <c r="P185" s="382">
        <f>O185/M185</f>
        <v>-1</v>
      </c>
      <c r="Q185" s="381">
        <v>2</v>
      </c>
      <c r="R185" s="374">
        <f>Q185*B185</f>
        <v>4</v>
      </c>
      <c r="S185" s="374">
        <f>R185-L185</f>
        <v>1</v>
      </c>
      <c r="T185" s="382">
        <f>S185/Q185</f>
        <v>0.5</v>
      </c>
    </row>
    <row r="186" spans="1:20" ht="20.25" customHeight="1" x14ac:dyDescent="0.3">
      <c r="A186" s="11"/>
      <c r="B186" s="8"/>
      <c r="C186" s="7"/>
      <c r="D186" s="6"/>
      <c r="E186" s="9"/>
      <c r="F186" s="7"/>
      <c r="G186" s="6"/>
      <c r="H186" s="7"/>
      <c r="I186" s="7"/>
      <c r="J186" s="6"/>
      <c r="K186" s="6"/>
      <c r="L186" s="6"/>
      <c r="M186" s="6"/>
      <c r="N186" s="6"/>
      <c r="O186" s="6"/>
      <c r="P186" s="5"/>
      <c r="Q186" s="6"/>
      <c r="R186" s="6"/>
      <c r="S186" s="5"/>
      <c r="T186" s="5"/>
    </row>
    <row r="187" spans="1:20" ht="15.75" customHeight="1" x14ac:dyDescent="0.25"/>
    <row r="190" spans="1:20" ht="15.75" customHeight="1" x14ac:dyDescent="0.25"/>
    <row r="191" spans="1:20" ht="15.75" customHeight="1" x14ac:dyDescent="0.25"/>
    <row r="193" spans="1:20" ht="15.6" x14ac:dyDescent="0.3">
      <c r="A193" s="11"/>
      <c r="C193" s="3"/>
      <c r="D193" s="2"/>
      <c r="E193" s="2"/>
      <c r="F193" s="3"/>
      <c r="G193" s="2"/>
      <c r="H193" s="2"/>
      <c r="I193" s="3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ht="15.6" x14ac:dyDescent="0.3">
      <c r="A194" s="11"/>
      <c r="C194" s="3"/>
      <c r="D194" s="2"/>
      <c r="E194" s="2"/>
      <c r="F194" s="3"/>
      <c r="G194" s="2"/>
      <c r="H194" s="2"/>
      <c r="I194" s="3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ht="15.6" x14ac:dyDescent="0.3">
      <c r="A195" s="11"/>
      <c r="C195" s="3"/>
      <c r="D195" s="2"/>
      <c r="E195" s="2"/>
      <c r="F195" s="3"/>
      <c r="G195" s="2"/>
      <c r="H195" s="2"/>
      <c r="I195" s="3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ht="15.6" x14ac:dyDescent="0.3">
      <c r="A196" s="11"/>
      <c r="C196" s="3"/>
      <c r="D196" s="2"/>
      <c r="E196" s="2"/>
      <c r="F196" s="3"/>
      <c r="G196" s="2"/>
      <c r="H196" s="2"/>
      <c r="I196" s="3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ht="15.6" x14ac:dyDescent="0.3">
      <c r="A197" s="11"/>
      <c r="C197" s="3"/>
      <c r="D197" s="2"/>
      <c r="E197" s="2"/>
      <c r="F197" s="3"/>
      <c r="G197" s="2"/>
      <c r="H197" s="2"/>
      <c r="I197" s="3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ht="15.6" x14ac:dyDescent="0.3">
      <c r="A198" s="11"/>
      <c r="C198" s="3"/>
      <c r="D198" s="2"/>
      <c r="E198" s="2"/>
      <c r="F198" s="3"/>
      <c r="G198" s="2"/>
      <c r="H198" s="2"/>
      <c r="I198" s="3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ht="15.6" x14ac:dyDescent="0.3">
      <c r="A199" s="11"/>
      <c r="C199" s="3"/>
      <c r="D199" s="2"/>
      <c r="E199" s="2"/>
      <c r="F199" s="3"/>
      <c r="G199" s="2"/>
      <c r="H199" s="2"/>
      <c r="I199" s="3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ht="15.6" x14ac:dyDescent="0.3">
      <c r="A200" s="11"/>
      <c r="C200" s="3"/>
      <c r="D200" s="2"/>
      <c r="E200" s="2"/>
      <c r="F200" s="3"/>
      <c r="G200" s="2"/>
      <c r="H200" s="2"/>
      <c r="I200" s="3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ht="15.6" x14ac:dyDescent="0.3">
      <c r="A201" s="11"/>
      <c r="C201" s="3"/>
      <c r="D201" s="2"/>
      <c r="E201" s="2"/>
      <c r="F201" s="3"/>
      <c r="G201" s="2"/>
      <c r="H201" s="2"/>
      <c r="I201" s="3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ht="15.6" x14ac:dyDescent="0.3">
      <c r="A202" s="11"/>
      <c r="C202" s="3"/>
      <c r="D202" s="2"/>
      <c r="E202" s="2"/>
      <c r="F202" s="3"/>
      <c r="G202" s="2"/>
      <c r="H202" s="2"/>
      <c r="I202" s="3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ht="15.6" x14ac:dyDescent="0.3">
      <c r="A203" s="11"/>
      <c r="C203" s="3"/>
      <c r="D203" s="2"/>
      <c r="E203" s="2"/>
      <c r="F203" s="3"/>
      <c r="G203" s="2"/>
      <c r="H203" s="2"/>
      <c r="I203" s="3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ht="15.6" x14ac:dyDescent="0.3">
      <c r="A204" s="11"/>
      <c r="C204" s="3"/>
      <c r="D204" s="2"/>
      <c r="E204" s="2"/>
      <c r="F204" s="3"/>
      <c r="G204" s="2"/>
      <c r="H204" s="2"/>
      <c r="I204" s="3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ht="15.6" x14ac:dyDescent="0.3">
      <c r="A205" s="11"/>
      <c r="C205" s="3"/>
      <c r="D205" s="2"/>
      <c r="E205" s="2"/>
      <c r="F205" s="3"/>
      <c r="G205" s="2"/>
      <c r="H205" s="2"/>
      <c r="I205" s="3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ht="15.6" x14ac:dyDescent="0.3">
      <c r="A206" s="11"/>
      <c r="C206" s="3"/>
      <c r="D206" s="2"/>
      <c r="E206" s="2"/>
      <c r="F206" s="3"/>
      <c r="G206" s="2"/>
      <c r="H206" s="2"/>
      <c r="I206" s="3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ht="15.6" x14ac:dyDescent="0.3">
      <c r="A207" s="11"/>
      <c r="C207" s="3"/>
      <c r="D207" s="2"/>
      <c r="E207" s="2"/>
      <c r="F207" s="3"/>
      <c r="G207" s="2"/>
      <c r="H207" s="2"/>
      <c r="I207" s="3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ht="15.6" x14ac:dyDescent="0.3">
      <c r="A208" s="11"/>
      <c r="C208" s="3"/>
      <c r="D208" s="2"/>
      <c r="E208" s="2"/>
      <c r="F208" s="3"/>
      <c r="G208" s="2"/>
      <c r="H208" s="2"/>
      <c r="I208" s="3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ht="15.6" x14ac:dyDescent="0.3">
      <c r="A209" s="11"/>
      <c r="C209" s="3"/>
      <c r="D209" s="2"/>
      <c r="E209" s="2"/>
      <c r="F209" s="3"/>
      <c r="G209" s="2"/>
      <c r="H209" s="2"/>
      <c r="I209" s="3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ht="15.6" x14ac:dyDescent="0.3">
      <c r="A210" s="11"/>
      <c r="C210" s="3"/>
      <c r="D210" s="2"/>
      <c r="E210" s="2"/>
      <c r="F210" s="3"/>
      <c r="G210" s="2"/>
      <c r="H210" s="2"/>
      <c r="I210" s="3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ht="15.6" x14ac:dyDescent="0.3">
      <c r="A211" s="11"/>
      <c r="C211" s="3"/>
      <c r="D211" s="2"/>
      <c r="E211" s="2"/>
      <c r="F211" s="3"/>
      <c r="G211" s="2"/>
      <c r="H211" s="2"/>
      <c r="I211" s="3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ht="15.6" x14ac:dyDescent="0.3">
      <c r="A212" s="11"/>
      <c r="C212" s="3"/>
      <c r="D212" s="2"/>
      <c r="E212" s="2"/>
      <c r="F212" s="3"/>
      <c r="G212" s="2"/>
      <c r="H212" s="2"/>
      <c r="I212" s="3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ht="15.6" x14ac:dyDescent="0.3">
      <c r="A213" s="11"/>
      <c r="C213" s="3"/>
      <c r="D213" s="2"/>
      <c r="E213" s="2"/>
      <c r="F213" s="3"/>
      <c r="G213" s="2"/>
      <c r="H213" s="2"/>
      <c r="I213" s="3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ht="15.6" x14ac:dyDescent="0.3">
      <c r="A214" s="11"/>
      <c r="C214" s="3"/>
      <c r="D214" s="2"/>
      <c r="E214" s="2"/>
      <c r="F214" s="3"/>
      <c r="G214" s="2"/>
      <c r="H214" s="2"/>
      <c r="I214" s="3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ht="15.6" x14ac:dyDescent="0.3">
      <c r="A215" s="11"/>
      <c r="C215" s="3"/>
      <c r="D215" s="2"/>
      <c r="E215" s="2"/>
      <c r="F215" s="3"/>
      <c r="G215" s="2"/>
      <c r="H215" s="2"/>
      <c r="I215" s="3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ht="15.6" x14ac:dyDescent="0.3">
      <c r="A216" s="11"/>
      <c r="C216" s="3"/>
      <c r="D216" s="2"/>
      <c r="E216" s="2"/>
      <c r="F216" s="3"/>
      <c r="G216" s="2"/>
      <c r="H216" s="2"/>
      <c r="I216" s="3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ht="15.6" x14ac:dyDescent="0.3">
      <c r="A217" s="11"/>
      <c r="C217" s="3"/>
      <c r="D217" s="2"/>
      <c r="E217" s="2"/>
      <c r="F217" s="3"/>
      <c r="G217" s="2"/>
      <c r="H217" s="2"/>
      <c r="I217" s="3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ht="15.6" x14ac:dyDescent="0.3">
      <c r="A218" s="11"/>
      <c r="C218" s="3"/>
      <c r="D218" s="2"/>
      <c r="E218" s="2"/>
      <c r="F218" s="3"/>
      <c r="G218" s="2"/>
      <c r="H218" s="2"/>
      <c r="I218" s="3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ht="15.6" x14ac:dyDescent="0.3">
      <c r="A219" s="11"/>
      <c r="C219" s="3"/>
      <c r="D219" s="2"/>
      <c r="E219" s="2"/>
      <c r="F219" s="3"/>
      <c r="G219" s="2"/>
      <c r="H219" s="2"/>
      <c r="I219" s="3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1:20" ht="15.6" x14ac:dyDescent="0.3">
      <c r="A220" s="11"/>
      <c r="C220" s="3"/>
      <c r="D220" s="2"/>
      <c r="E220" s="2"/>
      <c r="F220" s="3"/>
      <c r="G220" s="2"/>
      <c r="H220" s="2"/>
      <c r="I220" s="3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1:20" ht="15.6" x14ac:dyDescent="0.3">
      <c r="A221" s="11"/>
      <c r="C221" s="3"/>
      <c r="D221" s="2"/>
      <c r="E221" s="2"/>
      <c r="F221" s="3"/>
      <c r="G221" s="2"/>
      <c r="H221" s="2"/>
      <c r="I221" s="3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1:20" ht="15.6" x14ac:dyDescent="0.3">
      <c r="A222" s="11"/>
      <c r="C222" s="3"/>
      <c r="D222" s="2"/>
      <c r="E222" s="2"/>
      <c r="F222" s="3"/>
      <c r="G222" s="2"/>
      <c r="H222" s="2"/>
      <c r="I222" s="3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ht="15.6" x14ac:dyDescent="0.3">
      <c r="A223" s="11"/>
      <c r="C223" s="3"/>
      <c r="D223" s="2"/>
      <c r="E223" s="2"/>
      <c r="F223" s="3"/>
      <c r="G223" s="2"/>
      <c r="H223" s="2"/>
      <c r="I223" s="3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ht="15.6" x14ac:dyDescent="0.3">
      <c r="A224" s="11"/>
      <c r="C224" s="3"/>
      <c r="D224" s="2"/>
      <c r="E224" s="2"/>
      <c r="F224" s="3"/>
      <c r="G224" s="2"/>
      <c r="H224" s="2"/>
      <c r="I224" s="3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1:20" ht="15.6" x14ac:dyDescent="0.3">
      <c r="A225" s="11"/>
      <c r="C225" s="3"/>
      <c r="D225" s="2"/>
      <c r="E225" s="2"/>
      <c r="F225" s="3"/>
      <c r="G225" s="2"/>
      <c r="H225" s="2"/>
      <c r="I225" s="3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1:20" ht="15.6" x14ac:dyDescent="0.3">
      <c r="A226" s="11"/>
      <c r="C226" s="3"/>
      <c r="D226" s="2"/>
      <c r="E226" s="2"/>
      <c r="F226" s="3"/>
      <c r="G226" s="2"/>
      <c r="H226" s="2"/>
      <c r="I226" s="3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1:20" ht="15.6" x14ac:dyDescent="0.3">
      <c r="A227" s="11"/>
      <c r="C227" s="3"/>
      <c r="D227" s="2"/>
      <c r="E227" s="2"/>
      <c r="F227" s="3"/>
      <c r="G227" s="2"/>
      <c r="H227" s="2"/>
      <c r="I227" s="3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1:20" ht="15.6" x14ac:dyDescent="0.3">
      <c r="A228" s="11"/>
      <c r="C228" s="3"/>
      <c r="D228" s="2"/>
      <c r="E228" s="2"/>
      <c r="F228" s="3"/>
      <c r="G228" s="2"/>
      <c r="H228" s="2"/>
      <c r="I228" s="3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1:20" ht="15.6" x14ac:dyDescent="0.3">
      <c r="A229" s="11"/>
      <c r="C229" s="3"/>
      <c r="D229" s="2"/>
      <c r="E229" s="2"/>
      <c r="F229" s="3"/>
      <c r="G229" s="2"/>
      <c r="H229" s="2"/>
      <c r="I229" s="3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1:20" ht="15.6" x14ac:dyDescent="0.3">
      <c r="A230" s="11"/>
      <c r="C230" s="3"/>
      <c r="D230" s="2"/>
      <c r="E230" s="2"/>
      <c r="F230" s="3"/>
      <c r="G230" s="2"/>
      <c r="H230" s="2"/>
      <c r="I230" s="3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1:20" ht="15.6" x14ac:dyDescent="0.3">
      <c r="A231" s="11"/>
      <c r="C231" s="3"/>
      <c r="D231" s="2"/>
      <c r="E231" s="2"/>
      <c r="F231" s="3"/>
      <c r="G231" s="2"/>
      <c r="H231" s="2"/>
      <c r="I231" s="3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1:20" ht="15.6" x14ac:dyDescent="0.3">
      <c r="A232" s="11"/>
      <c r="C232" s="3"/>
      <c r="D232" s="2"/>
      <c r="E232" s="2"/>
      <c r="F232" s="3"/>
      <c r="G232" s="2"/>
      <c r="H232" s="2"/>
      <c r="I232" s="3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1:20" ht="15.6" x14ac:dyDescent="0.3">
      <c r="A233" s="11"/>
      <c r="C233" s="3"/>
      <c r="D233" s="2"/>
      <c r="E233" s="2"/>
      <c r="F233" s="3"/>
      <c r="G233" s="2"/>
      <c r="H233" s="2"/>
      <c r="I233" s="3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1:20" ht="15.6" x14ac:dyDescent="0.3">
      <c r="A234" s="11"/>
      <c r="C234" s="3"/>
      <c r="D234" s="2"/>
      <c r="E234" s="2"/>
      <c r="F234" s="3"/>
      <c r="G234" s="2"/>
      <c r="H234" s="2"/>
      <c r="I234" s="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1:20" ht="15.6" x14ac:dyDescent="0.3">
      <c r="A235" s="11"/>
      <c r="C235" s="3"/>
      <c r="D235" s="2"/>
      <c r="E235" s="2"/>
      <c r="F235" s="3"/>
      <c r="G235" s="2"/>
      <c r="H235" s="2"/>
      <c r="I235" s="3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1:20" ht="15.6" x14ac:dyDescent="0.3">
      <c r="A236" s="11"/>
      <c r="C236" s="3"/>
      <c r="D236" s="2"/>
      <c r="E236" s="2"/>
      <c r="F236" s="3"/>
      <c r="G236" s="2"/>
      <c r="H236" s="2"/>
      <c r="I236" s="3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1:20" ht="15.6" x14ac:dyDescent="0.3">
      <c r="A237" s="11"/>
      <c r="C237" s="3"/>
      <c r="D237" s="2"/>
      <c r="E237" s="2"/>
      <c r="F237" s="3"/>
      <c r="G237" s="2"/>
      <c r="H237" s="2"/>
      <c r="I237" s="3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ht="15.6" x14ac:dyDescent="0.3">
      <c r="A238" s="11"/>
      <c r="C238" s="3"/>
      <c r="D238" s="2"/>
      <c r="E238" s="2"/>
      <c r="F238" s="3"/>
      <c r="G238" s="2"/>
      <c r="H238" s="2"/>
      <c r="I238" s="3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1:20" ht="15.6" x14ac:dyDescent="0.3">
      <c r="A239" s="11"/>
      <c r="C239" s="3"/>
      <c r="D239" s="2"/>
      <c r="E239" s="2"/>
      <c r="F239" s="3"/>
      <c r="G239" s="2"/>
      <c r="H239" s="2"/>
      <c r="I239" s="3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1:20" ht="15.6" x14ac:dyDescent="0.3">
      <c r="A240" s="11"/>
      <c r="C240" s="3"/>
      <c r="D240" s="2"/>
      <c r="E240" s="2"/>
      <c r="F240" s="3"/>
      <c r="G240" s="2"/>
      <c r="H240" s="2"/>
      <c r="I240" s="3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ht="15.6" x14ac:dyDescent="0.3">
      <c r="A241" s="11"/>
      <c r="C241" s="3"/>
      <c r="D241" s="2"/>
      <c r="E241" s="2"/>
      <c r="F241" s="3"/>
      <c r="G241" s="2"/>
      <c r="H241" s="2"/>
      <c r="I241" s="3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ht="15.6" x14ac:dyDescent="0.3">
      <c r="A242" s="11"/>
      <c r="C242" s="3"/>
      <c r="D242" s="2"/>
      <c r="E242" s="2"/>
      <c r="F242" s="3"/>
      <c r="G242" s="2"/>
      <c r="H242" s="2"/>
      <c r="I242" s="3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1:20" ht="15.6" x14ac:dyDescent="0.3">
      <c r="A243" s="11"/>
      <c r="C243" s="3"/>
      <c r="D243" s="2"/>
      <c r="E243" s="2"/>
      <c r="F243" s="3"/>
      <c r="G243" s="2"/>
      <c r="H243" s="2"/>
      <c r="I243" s="3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1:20" ht="15.6" x14ac:dyDescent="0.3">
      <c r="A244" s="11"/>
      <c r="C244" s="3"/>
      <c r="D244" s="2"/>
      <c r="E244" s="2"/>
      <c r="F244" s="3"/>
      <c r="G244" s="2"/>
      <c r="H244" s="2"/>
      <c r="I244" s="3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1:20" ht="15.6" x14ac:dyDescent="0.3">
      <c r="A245" s="11"/>
      <c r="C245" s="3"/>
      <c r="D245" s="2"/>
      <c r="E245" s="2"/>
      <c r="F245" s="3"/>
      <c r="G245" s="2"/>
      <c r="H245" s="2"/>
      <c r="I245" s="3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ht="15.6" x14ac:dyDescent="0.3">
      <c r="A246" s="11"/>
      <c r="C246" s="3"/>
      <c r="D246" s="2"/>
      <c r="E246" s="2"/>
      <c r="F246" s="3"/>
      <c r="G246" s="2"/>
      <c r="H246" s="2"/>
      <c r="I246" s="3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ht="15.6" x14ac:dyDescent="0.3">
      <c r="A247" s="11"/>
      <c r="C247" s="3"/>
      <c r="D247" s="2"/>
      <c r="E247" s="2"/>
      <c r="F247" s="3"/>
      <c r="G247" s="2"/>
      <c r="H247" s="2"/>
      <c r="I247" s="3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ht="15.6" x14ac:dyDescent="0.3">
      <c r="A248" s="11"/>
      <c r="C248" s="3"/>
      <c r="D248" s="2"/>
      <c r="E248" s="2"/>
      <c r="F248" s="3"/>
      <c r="G248" s="2"/>
      <c r="H248" s="2"/>
      <c r="I248" s="3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1:20" ht="15.6" x14ac:dyDescent="0.3">
      <c r="A249" s="11"/>
      <c r="C249" s="3"/>
      <c r="D249" s="2"/>
      <c r="E249" s="2"/>
      <c r="F249" s="3"/>
      <c r="G249" s="2"/>
      <c r="H249" s="2"/>
      <c r="I249" s="3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1:20" ht="15.6" x14ac:dyDescent="0.3">
      <c r="A250" s="11"/>
      <c r="C250" s="3"/>
      <c r="D250" s="2"/>
      <c r="E250" s="2"/>
      <c r="F250" s="3"/>
      <c r="G250" s="2"/>
      <c r="H250" s="2"/>
      <c r="I250" s="3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1:20" ht="15.6" x14ac:dyDescent="0.3">
      <c r="A251" s="11"/>
      <c r="C251" s="3"/>
      <c r="D251" s="2"/>
      <c r="E251" s="2"/>
      <c r="F251" s="3"/>
      <c r="G251" s="2"/>
      <c r="H251" s="2"/>
      <c r="I251" s="3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ht="15.6" x14ac:dyDescent="0.3">
      <c r="A252" s="11"/>
      <c r="C252" s="3"/>
      <c r="D252" s="2"/>
      <c r="E252" s="2"/>
      <c r="F252" s="3"/>
      <c r="G252" s="2"/>
      <c r="H252" s="2"/>
      <c r="I252" s="3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ht="15.6" x14ac:dyDescent="0.3">
      <c r="A253" s="11"/>
      <c r="C253" s="3"/>
      <c r="D253" s="2"/>
      <c r="E253" s="2"/>
      <c r="F253" s="3"/>
      <c r="G253" s="2"/>
      <c r="H253" s="2"/>
      <c r="I253" s="3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ht="15.6" x14ac:dyDescent="0.3">
      <c r="A254" s="11"/>
      <c r="C254" s="3"/>
      <c r="D254" s="2"/>
      <c r="E254" s="2"/>
      <c r="F254" s="3"/>
      <c r="G254" s="2"/>
      <c r="H254" s="2"/>
      <c r="I254" s="3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1:20" ht="15.6" x14ac:dyDescent="0.3">
      <c r="A255" s="11"/>
      <c r="C255" s="3"/>
      <c r="D255" s="2"/>
      <c r="E255" s="2"/>
      <c r="F255" s="3"/>
      <c r="G255" s="2"/>
      <c r="H255" s="2"/>
      <c r="I255" s="3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1:20" ht="15.6" x14ac:dyDescent="0.3">
      <c r="A256" s="11"/>
      <c r="C256" s="3"/>
      <c r="D256" s="2"/>
      <c r="E256" s="2"/>
      <c r="F256" s="3"/>
      <c r="G256" s="2"/>
      <c r="H256" s="2"/>
      <c r="I256" s="3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1:20" ht="15.6" x14ac:dyDescent="0.3">
      <c r="A257" s="11"/>
      <c r="C257" s="3"/>
      <c r="D257" s="2"/>
      <c r="E257" s="2"/>
      <c r="F257" s="3"/>
      <c r="G257" s="2"/>
      <c r="H257" s="2"/>
      <c r="I257" s="3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1:20" ht="15.6" x14ac:dyDescent="0.3">
      <c r="A258" s="11"/>
      <c r="C258" s="3"/>
      <c r="D258" s="2"/>
      <c r="E258" s="2"/>
      <c r="F258" s="3"/>
      <c r="G258" s="2"/>
      <c r="H258" s="2"/>
      <c r="I258" s="3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1:20" ht="15.6" x14ac:dyDescent="0.3">
      <c r="A259" s="11"/>
      <c r="C259" s="3"/>
      <c r="D259" s="2"/>
      <c r="E259" s="2"/>
      <c r="F259" s="3"/>
      <c r="G259" s="2"/>
      <c r="H259" s="2"/>
      <c r="I259" s="3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1:20" ht="15.6" x14ac:dyDescent="0.3">
      <c r="A260" s="11"/>
      <c r="C260" s="3"/>
      <c r="D260" s="2"/>
      <c r="E260" s="2"/>
      <c r="F260" s="3"/>
      <c r="G260" s="2"/>
      <c r="H260" s="2"/>
      <c r="I260" s="3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1:20" ht="15.6" x14ac:dyDescent="0.3">
      <c r="A261" s="11"/>
      <c r="C261" s="3"/>
      <c r="D261" s="2"/>
      <c r="E261" s="2"/>
      <c r="F261" s="3"/>
      <c r="G261" s="2"/>
      <c r="H261" s="2"/>
      <c r="I261" s="3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1:20" ht="15.6" x14ac:dyDescent="0.3">
      <c r="A262" s="11"/>
      <c r="C262" s="3"/>
      <c r="D262" s="2"/>
      <c r="E262" s="2"/>
      <c r="F262" s="3"/>
      <c r="G262" s="2"/>
      <c r="H262" s="2"/>
      <c r="I262" s="3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1:20" ht="15.6" x14ac:dyDescent="0.3">
      <c r="A263" s="11"/>
      <c r="C263" s="3"/>
      <c r="D263" s="2"/>
      <c r="E263" s="2"/>
      <c r="F263" s="3"/>
      <c r="G263" s="2"/>
      <c r="H263" s="2"/>
      <c r="I263" s="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1:20" ht="15.6" x14ac:dyDescent="0.3">
      <c r="A264" s="11"/>
      <c r="C264" s="3"/>
      <c r="D264" s="2"/>
      <c r="E264" s="2"/>
      <c r="F264" s="3"/>
      <c r="G264" s="2"/>
      <c r="H264" s="2"/>
      <c r="I264" s="3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1:20" ht="15.6" x14ac:dyDescent="0.3">
      <c r="A265" s="11"/>
      <c r="C265" s="3"/>
      <c r="D265" s="2"/>
      <c r="E265" s="2"/>
      <c r="F265" s="3"/>
      <c r="G265" s="2"/>
      <c r="H265" s="2"/>
      <c r="I265" s="3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1:20" ht="15.6" x14ac:dyDescent="0.3">
      <c r="A266" s="11"/>
      <c r="C266" s="3"/>
      <c r="D266" s="2"/>
      <c r="E266" s="2"/>
      <c r="F266" s="3"/>
      <c r="G266" s="2"/>
      <c r="H266" s="2"/>
      <c r="I266" s="3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1:20" ht="15.6" x14ac:dyDescent="0.3">
      <c r="A267" s="11"/>
      <c r="C267" s="3"/>
      <c r="D267" s="2"/>
      <c r="E267" s="2"/>
      <c r="F267" s="3"/>
      <c r="G267" s="2"/>
      <c r="H267" s="2"/>
      <c r="I267" s="3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1:20" ht="15.6" x14ac:dyDescent="0.3">
      <c r="A268" s="11"/>
      <c r="C268" s="3"/>
      <c r="D268" s="2"/>
      <c r="E268" s="2"/>
      <c r="F268" s="3"/>
      <c r="G268" s="2"/>
      <c r="H268" s="2"/>
      <c r="I268" s="3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1:20" ht="15.6" x14ac:dyDescent="0.3">
      <c r="A269" s="11"/>
      <c r="C269" s="3"/>
      <c r="D269" s="2"/>
      <c r="E269" s="2"/>
      <c r="F269" s="3"/>
      <c r="G269" s="2"/>
      <c r="H269" s="2"/>
      <c r="I269" s="3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1:20" ht="15.6" x14ac:dyDescent="0.3">
      <c r="A270" s="11"/>
      <c r="C270" s="3"/>
      <c r="D270" s="2"/>
      <c r="E270" s="2"/>
      <c r="F270" s="3"/>
      <c r="G270" s="2"/>
      <c r="H270" s="2"/>
      <c r="I270" s="3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ht="15.6" x14ac:dyDescent="0.3">
      <c r="A271" s="11"/>
      <c r="C271" s="3"/>
      <c r="D271" s="2"/>
      <c r="E271" s="2"/>
      <c r="F271" s="3"/>
      <c r="G271" s="2"/>
      <c r="H271" s="2"/>
      <c r="I271" s="3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ht="15.6" x14ac:dyDescent="0.3">
      <c r="A272" s="11"/>
      <c r="C272" s="3"/>
      <c r="D272" s="2"/>
      <c r="E272" s="2"/>
      <c r="F272" s="3"/>
      <c r="G272" s="2"/>
      <c r="H272" s="2"/>
      <c r="I272" s="3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ht="15.6" x14ac:dyDescent="0.3">
      <c r="A273" s="11"/>
      <c r="C273" s="3"/>
      <c r="D273" s="2"/>
      <c r="E273" s="2"/>
      <c r="F273" s="3"/>
      <c r="G273" s="2"/>
      <c r="H273" s="2"/>
      <c r="I273" s="3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ht="15.6" x14ac:dyDescent="0.3">
      <c r="A274" s="11"/>
      <c r="C274" s="3"/>
      <c r="D274" s="2"/>
      <c r="E274" s="2"/>
      <c r="F274" s="3"/>
      <c r="G274" s="2"/>
      <c r="H274" s="2"/>
      <c r="I274" s="3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ht="15.6" x14ac:dyDescent="0.3">
      <c r="A275" s="11"/>
      <c r="C275" s="3"/>
      <c r="D275" s="2"/>
      <c r="E275" s="2"/>
      <c r="F275" s="3"/>
      <c r="G275" s="2"/>
      <c r="H275" s="2"/>
      <c r="I275" s="3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ht="15.6" x14ac:dyDescent="0.3">
      <c r="A276" s="11"/>
      <c r="C276" s="3"/>
      <c r="D276" s="2"/>
      <c r="E276" s="2"/>
      <c r="F276" s="3"/>
      <c r="G276" s="2"/>
      <c r="H276" s="2"/>
      <c r="I276" s="3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ht="15.6" x14ac:dyDescent="0.3">
      <c r="A277" s="11"/>
      <c r="C277" s="3"/>
      <c r="D277" s="2"/>
      <c r="E277" s="2"/>
      <c r="F277" s="3"/>
      <c r="G277" s="2"/>
      <c r="H277" s="2"/>
      <c r="I277" s="3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ht="15.6" x14ac:dyDescent="0.3">
      <c r="A278" s="11"/>
      <c r="C278" s="3"/>
      <c r="D278" s="2"/>
      <c r="E278" s="2"/>
      <c r="F278" s="3"/>
      <c r="G278" s="2"/>
      <c r="H278" s="2"/>
      <c r="I278" s="3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1:20" ht="15.6" x14ac:dyDescent="0.3">
      <c r="A279" s="11"/>
      <c r="C279" s="3"/>
      <c r="D279" s="2"/>
      <c r="E279" s="2"/>
      <c r="F279" s="3"/>
      <c r="G279" s="2"/>
      <c r="H279" s="2"/>
      <c r="I279" s="3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1:20" ht="15.6" x14ac:dyDescent="0.3">
      <c r="A280" s="11"/>
      <c r="C280" s="3"/>
      <c r="D280" s="2"/>
      <c r="E280" s="2"/>
      <c r="F280" s="3"/>
      <c r="G280" s="2"/>
      <c r="H280" s="2"/>
      <c r="I280" s="3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1:20" ht="15.6" x14ac:dyDescent="0.3">
      <c r="A281" s="11"/>
      <c r="C281" s="3"/>
      <c r="D281" s="2"/>
      <c r="E281" s="2"/>
      <c r="F281" s="3"/>
      <c r="G281" s="2"/>
      <c r="H281" s="2"/>
      <c r="I281" s="3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1:20" ht="15.6" x14ac:dyDescent="0.3">
      <c r="A282" s="11"/>
      <c r="C282" s="3"/>
      <c r="D282" s="2"/>
      <c r="E282" s="2"/>
      <c r="F282" s="3"/>
      <c r="G282" s="2"/>
      <c r="H282" s="2"/>
      <c r="I282" s="3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1:20" ht="15.6" x14ac:dyDescent="0.3">
      <c r="A283" s="11"/>
      <c r="C283" s="3"/>
      <c r="D283" s="2"/>
      <c r="E283" s="2"/>
      <c r="F283" s="3"/>
      <c r="G283" s="2"/>
      <c r="H283" s="2"/>
      <c r="I283" s="3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1:20" ht="15.6" x14ac:dyDescent="0.3">
      <c r="A284" s="11"/>
      <c r="C284" s="3"/>
      <c r="D284" s="2"/>
      <c r="E284" s="2"/>
      <c r="F284" s="3"/>
      <c r="G284" s="2"/>
      <c r="H284" s="2"/>
      <c r="I284" s="3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1:20" ht="15.6" x14ac:dyDescent="0.3">
      <c r="A285" s="11"/>
      <c r="C285" s="3"/>
      <c r="D285" s="2"/>
      <c r="E285" s="2"/>
      <c r="F285" s="3"/>
      <c r="G285" s="2"/>
      <c r="H285" s="2"/>
      <c r="I285" s="3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1:20" ht="15.6" x14ac:dyDescent="0.3">
      <c r="A286" s="11"/>
      <c r="C286" s="3"/>
      <c r="D286" s="2"/>
      <c r="E286" s="2"/>
      <c r="F286" s="3"/>
      <c r="G286" s="2"/>
      <c r="H286" s="2"/>
      <c r="I286" s="3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1:20" ht="15.6" x14ac:dyDescent="0.3">
      <c r="A287" s="11"/>
      <c r="C287" s="3"/>
      <c r="D287" s="2"/>
      <c r="E287" s="2"/>
      <c r="F287" s="3"/>
      <c r="G287" s="2"/>
      <c r="H287" s="2"/>
      <c r="I287" s="3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1:20" ht="15.6" x14ac:dyDescent="0.3">
      <c r="A288" s="11"/>
      <c r="C288" s="3"/>
      <c r="D288" s="2"/>
      <c r="E288" s="2"/>
      <c r="F288" s="3"/>
      <c r="G288" s="2"/>
      <c r="H288" s="2"/>
      <c r="I288" s="3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1:20" ht="15.6" x14ac:dyDescent="0.3">
      <c r="A289" s="11"/>
      <c r="C289" s="3"/>
      <c r="D289" s="2"/>
      <c r="E289" s="2"/>
      <c r="F289" s="3"/>
      <c r="G289" s="2"/>
      <c r="H289" s="2"/>
      <c r="I289" s="3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1:20" ht="15.6" x14ac:dyDescent="0.3">
      <c r="A290" s="11"/>
      <c r="C290" s="3"/>
      <c r="D290" s="2"/>
      <c r="E290" s="2"/>
      <c r="F290" s="3"/>
      <c r="G290" s="2"/>
      <c r="H290" s="2"/>
      <c r="I290" s="3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1:20" ht="15.6" x14ac:dyDescent="0.3">
      <c r="A291" s="11"/>
      <c r="C291" s="3"/>
      <c r="D291" s="2"/>
      <c r="E291" s="2"/>
      <c r="F291" s="3"/>
      <c r="G291" s="2"/>
      <c r="H291" s="2"/>
      <c r="I291" s="3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1:20" ht="15.6" x14ac:dyDescent="0.3">
      <c r="A292" s="11"/>
      <c r="C292" s="3"/>
      <c r="D292" s="2"/>
      <c r="E292" s="2"/>
      <c r="F292" s="3"/>
      <c r="G292" s="2"/>
      <c r="H292" s="2"/>
      <c r="I292" s="3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1:20" ht="15.6" x14ac:dyDescent="0.3">
      <c r="A293" s="11"/>
      <c r="C293" s="3"/>
      <c r="D293" s="2"/>
      <c r="E293" s="2"/>
      <c r="F293" s="3"/>
      <c r="G293" s="2"/>
      <c r="H293" s="2"/>
      <c r="I293" s="3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1:20" ht="15.6" x14ac:dyDescent="0.3">
      <c r="A294" s="11"/>
      <c r="C294" s="3"/>
      <c r="D294" s="2"/>
      <c r="E294" s="2"/>
      <c r="F294" s="3"/>
      <c r="G294" s="2"/>
      <c r="H294" s="2"/>
      <c r="I294" s="3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1:20" ht="15.6" x14ac:dyDescent="0.3">
      <c r="A295" s="11"/>
      <c r="C295" s="3"/>
      <c r="D295" s="2"/>
      <c r="E295" s="2"/>
      <c r="F295" s="3"/>
      <c r="G295" s="2"/>
      <c r="H295" s="2"/>
      <c r="I295" s="3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1:20" ht="15.6" x14ac:dyDescent="0.3">
      <c r="A296" s="11"/>
      <c r="C296" s="3"/>
      <c r="D296" s="2"/>
      <c r="E296" s="2"/>
      <c r="F296" s="3"/>
      <c r="G296" s="2"/>
      <c r="H296" s="2"/>
      <c r="I296" s="3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1:20" ht="15.6" x14ac:dyDescent="0.3">
      <c r="A297" s="11"/>
      <c r="C297" s="3"/>
      <c r="D297" s="2"/>
      <c r="E297" s="2"/>
      <c r="F297" s="3"/>
      <c r="G297" s="2"/>
      <c r="H297" s="2"/>
      <c r="I297" s="3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1:20" ht="15.6" x14ac:dyDescent="0.3">
      <c r="A298" s="11"/>
      <c r="C298" s="3"/>
      <c r="D298" s="2"/>
      <c r="E298" s="2"/>
      <c r="F298" s="3"/>
      <c r="G298" s="2"/>
      <c r="H298" s="2"/>
      <c r="I298" s="3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1:20" ht="15.6" x14ac:dyDescent="0.3">
      <c r="A299" s="11"/>
      <c r="C299" s="3"/>
      <c r="D299" s="2"/>
      <c r="E299" s="2"/>
      <c r="F299" s="3"/>
      <c r="G299" s="2"/>
      <c r="H299" s="2"/>
      <c r="I299" s="3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1:20" ht="15.6" x14ac:dyDescent="0.3">
      <c r="A300" s="11"/>
      <c r="C300" s="3"/>
      <c r="D300" s="2"/>
      <c r="E300" s="2"/>
      <c r="F300" s="3"/>
      <c r="G300" s="2"/>
      <c r="H300" s="2"/>
      <c r="I300" s="3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1:20" ht="15.6" x14ac:dyDescent="0.3">
      <c r="A301" s="11"/>
      <c r="C301" s="3"/>
      <c r="D301" s="2"/>
      <c r="E301" s="2"/>
      <c r="F301" s="3"/>
      <c r="G301" s="2"/>
      <c r="H301" s="2"/>
      <c r="I301" s="3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1:20" ht="15.6" x14ac:dyDescent="0.3">
      <c r="A302" s="11"/>
      <c r="C302" s="3"/>
      <c r="D302" s="2"/>
      <c r="E302" s="2"/>
      <c r="F302" s="3"/>
      <c r="G302" s="2"/>
      <c r="H302" s="2"/>
      <c r="I302" s="3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ht="15.6" x14ac:dyDescent="0.3">
      <c r="A303" s="11"/>
      <c r="C303" s="3"/>
      <c r="D303" s="2"/>
      <c r="E303" s="2"/>
      <c r="F303" s="3"/>
      <c r="G303" s="2"/>
      <c r="H303" s="2"/>
      <c r="I303" s="3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1:20" ht="15.6" x14ac:dyDescent="0.3">
      <c r="A304" s="11"/>
      <c r="C304" s="3"/>
      <c r="D304" s="2"/>
      <c r="E304" s="2"/>
      <c r="F304" s="3"/>
      <c r="G304" s="2"/>
      <c r="H304" s="2"/>
      <c r="I304" s="3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1:20" ht="15.6" x14ac:dyDescent="0.3">
      <c r="A305" s="11"/>
      <c r="C305" s="3"/>
      <c r="D305" s="2"/>
      <c r="E305" s="2"/>
      <c r="F305" s="3"/>
      <c r="G305" s="2"/>
      <c r="H305" s="2"/>
      <c r="I305" s="3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1:20" ht="15.6" x14ac:dyDescent="0.3">
      <c r="A306" s="11"/>
      <c r="C306" s="3"/>
      <c r="D306" s="2"/>
      <c r="E306" s="2"/>
      <c r="F306" s="3"/>
      <c r="G306" s="2"/>
      <c r="H306" s="2"/>
      <c r="I306" s="3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ht="15.6" x14ac:dyDescent="0.3">
      <c r="A307" s="11"/>
      <c r="C307" s="3"/>
      <c r="D307" s="2"/>
      <c r="E307" s="2"/>
      <c r="F307" s="3"/>
      <c r="G307" s="2"/>
      <c r="H307" s="2"/>
      <c r="I307" s="3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ht="15.6" x14ac:dyDescent="0.3">
      <c r="A308" s="11"/>
      <c r="C308" s="3"/>
      <c r="D308" s="2"/>
      <c r="E308" s="2"/>
      <c r="F308" s="3"/>
      <c r="G308" s="2"/>
      <c r="H308" s="2"/>
      <c r="I308" s="3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1:20" ht="15.6" x14ac:dyDescent="0.3">
      <c r="A309" s="11"/>
      <c r="C309" s="3"/>
      <c r="D309" s="2"/>
      <c r="E309" s="2"/>
      <c r="F309" s="3"/>
      <c r="G309" s="2"/>
      <c r="H309" s="2"/>
      <c r="I309" s="3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1:20" ht="15.6" x14ac:dyDescent="0.3">
      <c r="A310" s="11"/>
      <c r="C310" s="3"/>
      <c r="D310" s="2"/>
      <c r="E310" s="2"/>
      <c r="F310" s="3"/>
      <c r="G310" s="2"/>
      <c r="H310" s="2"/>
      <c r="I310" s="3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ht="15.6" x14ac:dyDescent="0.3">
      <c r="A311" s="11"/>
      <c r="C311" s="3"/>
      <c r="D311" s="2"/>
      <c r="E311" s="2"/>
      <c r="F311" s="3"/>
      <c r="G311" s="2"/>
      <c r="H311" s="2"/>
      <c r="I311" s="3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ht="15.6" x14ac:dyDescent="0.3">
      <c r="A312" s="11"/>
      <c r="C312" s="3"/>
      <c r="D312" s="2"/>
      <c r="E312" s="2"/>
      <c r="F312" s="3"/>
      <c r="G312" s="2"/>
      <c r="H312" s="2"/>
      <c r="I312" s="3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1:20" ht="15.6" x14ac:dyDescent="0.3">
      <c r="A313" s="11"/>
      <c r="C313" s="3"/>
      <c r="D313" s="2"/>
      <c r="E313" s="2"/>
      <c r="F313" s="3"/>
      <c r="G313" s="2"/>
      <c r="H313" s="2"/>
      <c r="I313" s="3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1:20" ht="15.6" x14ac:dyDescent="0.3">
      <c r="A314" s="11"/>
      <c r="C314" s="3"/>
      <c r="D314" s="2"/>
      <c r="E314" s="2"/>
      <c r="F314" s="3"/>
      <c r="G314" s="2"/>
      <c r="H314" s="2"/>
      <c r="I314" s="3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1:20" ht="15.6" x14ac:dyDescent="0.3">
      <c r="A315" s="11"/>
      <c r="C315" s="3"/>
      <c r="D315" s="2"/>
      <c r="E315" s="2"/>
      <c r="F315" s="3"/>
      <c r="G315" s="2"/>
      <c r="H315" s="2"/>
      <c r="I315" s="3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1:20" ht="15.6" x14ac:dyDescent="0.3">
      <c r="A316" s="11"/>
      <c r="C316" s="3"/>
      <c r="D316" s="2"/>
      <c r="E316" s="2"/>
      <c r="F316" s="3"/>
      <c r="G316" s="2"/>
      <c r="H316" s="2"/>
      <c r="I316" s="3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1:20" ht="15.6" x14ac:dyDescent="0.3">
      <c r="A317" s="11"/>
      <c r="C317" s="3"/>
      <c r="D317" s="2"/>
      <c r="E317" s="2"/>
      <c r="F317" s="3"/>
      <c r="G317" s="2"/>
      <c r="H317" s="2"/>
      <c r="I317" s="3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1:20" ht="15.6" x14ac:dyDescent="0.3">
      <c r="A318" s="11"/>
      <c r="C318" s="3"/>
      <c r="D318" s="2"/>
      <c r="E318" s="2"/>
      <c r="F318" s="3"/>
      <c r="G318" s="2"/>
      <c r="H318" s="2"/>
      <c r="I318" s="3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1:20" ht="15.6" x14ac:dyDescent="0.3">
      <c r="A319" s="11"/>
      <c r="C319" s="3"/>
      <c r="D319" s="2"/>
      <c r="E319" s="2"/>
      <c r="F319" s="3"/>
      <c r="G319" s="2"/>
      <c r="H319" s="2"/>
      <c r="I319" s="3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1:20" ht="15.6" x14ac:dyDescent="0.3">
      <c r="A320" s="11"/>
      <c r="C320" s="3"/>
      <c r="D320" s="2"/>
      <c r="E320" s="2"/>
      <c r="F320" s="3"/>
      <c r="G320" s="2"/>
      <c r="H320" s="2"/>
      <c r="I320" s="3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1:20" ht="15.6" x14ac:dyDescent="0.3">
      <c r="A321" s="11"/>
      <c r="C321" s="3"/>
      <c r="D321" s="2"/>
      <c r="E321" s="2"/>
      <c r="F321" s="3"/>
      <c r="G321" s="2"/>
      <c r="H321" s="2"/>
      <c r="I321" s="3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1:20" ht="15.6" x14ac:dyDescent="0.3">
      <c r="A322" s="11"/>
      <c r="C322" s="3"/>
      <c r="D322" s="2"/>
      <c r="E322" s="2"/>
      <c r="F322" s="3"/>
      <c r="G322" s="2"/>
      <c r="H322" s="2"/>
      <c r="I322" s="3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1:20" ht="15.6" x14ac:dyDescent="0.3">
      <c r="A323" s="11"/>
      <c r="C323" s="3"/>
      <c r="D323" s="2"/>
      <c r="E323" s="2"/>
      <c r="F323" s="3"/>
      <c r="G323" s="2"/>
      <c r="H323" s="2"/>
      <c r="I323" s="3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ht="15.6" x14ac:dyDescent="0.3">
      <c r="A324" s="11"/>
      <c r="C324" s="3"/>
      <c r="D324" s="2"/>
      <c r="E324" s="2"/>
      <c r="F324" s="3"/>
      <c r="G324" s="2"/>
      <c r="H324" s="2"/>
      <c r="I324" s="3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1:20" ht="15.6" x14ac:dyDescent="0.3">
      <c r="A325" s="11"/>
      <c r="C325" s="3"/>
      <c r="D325" s="2"/>
      <c r="E325" s="2"/>
      <c r="F325" s="3"/>
      <c r="G325" s="2"/>
      <c r="H325" s="2"/>
      <c r="I325" s="3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1:20" ht="15.6" x14ac:dyDescent="0.3">
      <c r="A326" s="11"/>
      <c r="C326" s="3"/>
      <c r="D326" s="2"/>
      <c r="E326" s="2"/>
      <c r="F326" s="3"/>
      <c r="G326" s="2"/>
      <c r="H326" s="2"/>
      <c r="I326" s="3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1:20" ht="15.6" x14ac:dyDescent="0.3">
      <c r="A327" s="11"/>
      <c r="C327" s="3"/>
      <c r="D327" s="2"/>
      <c r="E327" s="2"/>
      <c r="F327" s="3"/>
      <c r="G327" s="2"/>
      <c r="H327" s="2"/>
      <c r="I327" s="3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1:20" ht="15.6" x14ac:dyDescent="0.3">
      <c r="A328" s="11"/>
      <c r="C328" s="3"/>
      <c r="D328" s="2"/>
      <c r="E328" s="2"/>
      <c r="F328" s="3"/>
      <c r="G328" s="2"/>
      <c r="H328" s="2"/>
      <c r="I328" s="3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1:20" ht="15.6" x14ac:dyDescent="0.3">
      <c r="A329" s="11"/>
      <c r="C329" s="3"/>
      <c r="D329" s="2"/>
      <c r="E329" s="2"/>
      <c r="F329" s="3"/>
      <c r="G329" s="2"/>
      <c r="H329" s="2"/>
      <c r="I329" s="3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1:20" ht="15.6" x14ac:dyDescent="0.3">
      <c r="A330" s="11"/>
      <c r="C330" s="3"/>
      <c r="D330" s="2"/>
      <c r="E330" s="2"/>
      <c r="F330" s="3"/>
      <c r="G330" s="2"/>
      <c r="H330" s="2"/>
      <c r="I330" s="3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1:20" ht="15.6" x14ac:dyDescent="0.3">
      <c r="A331" s="11"/>
      <c r="C331" s="3"/>
      <c r="D331" s="2"/>
      <c r="E331" s="2"/>
      <c r="F331" s="3"/>
      <c r="G331" s="2"/>
      <c r="H331" s="2"/>
      <c r="I331" s="3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1:20" ht="15.6" x14ac:dyDescent="0.3">
      <c r="A332" s="11"/>
      <c r="C332" s="3"/>
      <c r="D332" s="2"/>
      <c r="E332" s="2"/>
      <c r="F332" s="3"/>
      <c r="G332" s="2"/>
      <c r="H332" s="2"/>
      <c r="I332" s="3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1:20" ht="15.6" x14ac:dyDescent="0.3">
      <c r="A333" s="11"/>
      <c r="C333" s="3"/>
      <c r="D333" s="2"/>
      <c r="E333" s="2"/>
      <c r="F333" s="3"/>
      <c r="G333" s="2"/>
      <c r="H333" s="2"/>
      <c r="I333" s="3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1:20" ht="15.6" x14ac:dyDescent="0.3">
      <c r="A334" s="11"/>
      <c r="C334" s="3"/>
      <c r="D334" s="2"/>
      <c r="E334" s="2"/>
      <c r="F334" s="3"/>
      <c r="G334" s="2"/>
      <c r="H334" s="2"/>
      <c r="I334" s="3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1:20" ht="15.6" x14ac:dyDescent="0.3">
      <c r="A335" s="11"/>
      <c r="C335" s="3"/>
      <c r="D335" s="2"/>
      <c r="E335" s="2"/>
      <c r="F335" s="3"/>
      <c r="G335" s="2"/>
      <c r="H335" s="2"/>
      <c r="I335" s="3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1:20" ht="15.6" x14ac:dyDescent="0.3">
      <c r="A336" s="11"/>
      <c r="C336" s="3"/>
      <c r="D336" s="2"/>
      <c r="E336" s="2"/>
      <c r="F336" s="3"/>
      <c r="G336" s="2"/>
      <c r="H336" s="2"/>
      <c r="I336" s="3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ht="15.6" x14ac:dyDescent="0.3">
      <c r="A337" s="11"/>
      <c r="C337" s="3"/>
      <c r="D337" s="2"/>
      <c r="E337" s="2"/>
      <c r="F337" s="3"/>
      <c r="G337" s="2"/>
      <c r="H337" s="2"/>
      <c r="I337" s="3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1:20" ht="15.6" x14ac:dyDescent="0.3">
      <c r="A338" s="11"/>
      <c r="C338" s="3"/>
      <c r="D338" s="2"/>
      <c r="E338" s="2"/>
      <c r="F338" s="3"/>
      <c r="G338" s="2"/>
      <c r="H338" s="2"/>
      <c r="I338" s="3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1:20" ht="15.6" x14ac:dyDescent="0.3">
      <c r="A339" s="11"/>
      <c r="C339" s="3"/>
      <c r="D339" s="2"/>
      <c r="E339" s="2"/>
      <c r="F339" s="3"/>
      <c r="G339" s="2"/>
      <c r="H339" s="2"/>
      <c r="I339" s="3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1:20" ht="15.6" x14ac:dyDescent="0.3">
      <c r="A340" s="11"/>
      <c r="C340" s="3"/>
      <c r="D340" s="2"/>
      <c r="E340" s="2"/>
      <c r="F340" s="3"/>
      <c r="G340" s="2"/>
      <c r="H340" s="2"/>
      <c r="I340" s="3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1:20" ht="15.6" x14ac:dyDescent="0.3">
      <c r="A341" s="11"/>
      <c r="C341" s="3"/>
      <c r="D341" s="2"/>
      <c r="E341" s="2"/>
      <c r="F341" s="3"/>
      <c r="G341" s="2"/>
      <c r="H341" s="2"/>
      <c r="I341" s="3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1:20" ht="15.6" x14ac:dyDescent="0.3">
      <c r="A342" s="11"/>
      <c r="C342" s="3"/>
      <c r="D342" s="2"/>
      <c r="E342" s="2"/>
      <c r="F342" s="3"/>
      <c r="G342" s="2"/>
      <c r="H342" s="2"/>
      <c r="I342" s="3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1:20" ht="15.6" x14ac:dyDescent="0.3">
      <c r="A343" s="11"/>
      <c r="C343" s="3"/>
      <c r="D343" s="2"/>
      <c r="E343" s="2"/>
      <c r="F343" s="3"/>
      <c r="G343" s="2"/>
      <c r="H343" s="2"/>
      <c r="I343" s="3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1:20" ht="15.6" x14ac:dyDescent="0.3">
      <c r="A344" s="11"/>
      <c r="C344" s="3"/>
      <c r="D344" s="2"/>
      <c r="E344" s="2"/>
      <c r="F344" s="3"/>
      <c r="G344" s="2"/>
      <c r="H344" s="2"/>
      <c r="I344" s="3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1:20" ht="15.6" x14ac:dyDescent="0.3">
      <c r="A345" s="11"/>
      <c r="C345" s="3"/>
      <c r="D345" s="2"/>
      <c r="E345" s="2"/>
      <c r="F345" s="3"/>
      <c r="G345" s="2"/>
      <c r="H345" s="2"/>
      <c r="I345" s="3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1:20" ht="15.6" x14ac:dyDescent="0.3">
      <c r="A346" s="11"/>
      <c r="C346" s="3"/>
      <c r="D346" s="2"/>
      <c r="E346" s="2"/>
      <c r="F346" s="3"/>
      <c r="G346" s="2"/>
      <c r="H346" s="2"/>
      <c r="I346" s="3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1:20" ht="15.6" x14ac:dyDescent="0.3">
      <c r="A347" s="11"/>
      <c r="C347" s="3"/>
      <c r="D347" s="2"/>
      <c r="E347" s="2"/>
      <c r="F347" s="3"/>
      <c r="G347" s="2"/>
      <c r="H347" s="2"/>
      <c r="I347" s="3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1:20" ht="15.6" x14ac:dyDescent="0.3">
      <c r="A348" s="11"/>
      <c r="C348" s="3"/>
      <c r="D348" s="2"/>
      <c r="E348" s="2"/>
      <c r="F348" s="3"/>
      <c r="G348" s="2"/>
      <c r="H348" s="2"/>
      <c r="I348" s="3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1:20" ht="15.6" x14ac:dyDescent="0.3">
      <c r="A349" s="11"/>
      <c r="C349" s="3"/>
      <c r="D349" s="2"/>
      <c r="E349" s="2"/>
      <c r="F349" s="3"/>
      <c r="G349" s="2"/>
      <c r="H349" s="2"/>
      <c r="I349" s="3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1:20" ht="15.6" x14ac:dyDescent="0.3">
      <c r="A350" s="11"/>
      <c r="C350" s="3"/>
      <c r="D350" s="2"/>
      <c r="E350" s="2"/>
      <c r="F350" s="3"/>
      <c r="G350" s="2"/>
      <c r="H350" s="2"/>
      <c r="I350" s="3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1:20" ht="15.6" x14ac:dyDescent="0.3">
      <c r="A351" s="11"/>
      <c r="C351" s="3"/>
      <c r="D351" s="2"/>
      <c r="E351" s="2"/>
      <c r="F351" s="3"/>
      <c r="G351" s="2"/>
      <c r="H351" s="2"/>
      <c r="I351" s="3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1:20" ht="15.6" x14ac:dyDescent="0.3">
      <c r="A352" s="11"/>
      <c r="C352" s="3"/>
      <c r="D352" s="2"/>
      <c r="E352" s="2"/>
      <c r="F352" s="3"/>
      <c r="G352" s="2"/>
      <c r="H352" s="2"/>
      <c r="I352" s="3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1:20" ht="15.6" x14ac:dyDescent="0.3">
      <c r="A353" s="11"/>
      <c r="C353" s="3"/>
      <c r="D353" s="2"/>
      <c r="E353" s="2"/>
      <c r="F353" s="3"/>
      <c r="G353" s="2"/>
      <c r="H353" s="2"/>
      <c r="I353" s="3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1:20" ht="15.6" x14ac:dyDescent="0.3">
      <c r="A354" s="11"/>
      <c r="C354" s="3"/>
      <c r="D354" s="2"/>
      <c r="E354" s="2"/>
      <c r="F354" s="3"/>
      <c r="G354" s="2"/>
      <c r="H354" s="2"/>
      <c r="I354" s="3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1:20" ht="15.6" x14ac:dyDescent="0.3">
      <c r="A355" s="11"/>
      <c r="C355" s="3"/>
      <c r="D355" s="2"/>
      <c r="E355" s="2"/>
      <c r="F355" s="3"/>
      <c r="G355" s="2"/>
      <c r="H355" s="2"/>
      <c r="I355" s="3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1:20" ht="15.6" x14ac:dyDescent="0.3">
      <c r="A356" s="11"/>
      <c r="C356" s="3"/>
      <c r="D356" s="2"/>
      <c r="E356" s="2"/>
      <c r="F356" s="3"/>
      <c r="G356" s="2"/>
      <c r="H356" s="2"/>
      <c r="I356" s="3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1:20" ht="15.6" x14ac:dyDescent="0.3">
      <c r="A357" s="11"/>
      <c r="C357" s="3"/>
      <c r="D357" s="2"/>
      <c r="E357" s="2"/>
      <c r="F357" s="3"/>
      <c r="G357" s="2"/>
      <c r="H357" s="2"/>
      <c r="I357" s="3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1:20" ht="15.6" x14ac:dyDescent="0.3">
      <c r="A358" s="11"/>
      <c r="C358" s="3"/>
      <c r="D358" s="2"/>
      <c r="E358" s="2"/>
      <c r="F358" s="3"/>
      <c r="G358" s="2"/>
      <c r="H358" s="2"/>
      <c r="I358" s="3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1:20" ht="15.6" x14ac:dyDescent="0.3">
      <c r="A359" s="11"/>
      <c r="C359" s="3"/>
      <c r="D359" s="2"/>
      <c r="E359" s="2"/>
      <c r="F359" s="3"/>
      <c r="G359" s="2"/>
      <c r="H359" s="2"/>
      <c r="I359" s="3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1:20" ht="15.6" x14ac:dyDescent="0.3">
      <c r="A360" s="11"/>
      <c r="C360" s="3"/>
      <c r="D360" s="2"/>
      <c r="E360" s="2"/>
      <c r="F360" s="3"/>
      <c r="G360" s="2"/>
      <c r="H360" s="2"/>
      <c r="I360" s="3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1:20" ht="15.6" x14ac:dyDescent="0.3">
      <c r="A361" s="11"/>
      <c r="C361" s="3"/>
      <c r="D361" s="2"/>
      <c r="E361" s="2"/>
      <c r="F361" s="3"/>
      <c r="G361" s="2"/>
      <c r="H361" s="2"/>
      <c r="I361" s="3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1:20" ht="15.6" x14ac:dyDescent="0.3">
      <c r="A362" s="11"/>
      <c r="C362" s="3"/>
      <c r="D362" s="2"/>
      <c r="E362" s="2"/>
      <c r="F362" s="3"/>
      <c r="G362" s="2"/>
      <c r="H362" s="2"/>
      <c r="I362" s="3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ht="15.6" x14ac:dyDescent="0.3">
      <c r="A363" s="11"/>
      <c r="C363" s="3"/>
      <c r="D363" s="2"/>
      <c r="E363" s="2"/>
      <c r="F363" s="3"/>
      <c r="G363" s="2"/>
      <c r="H363" s="2"/>
      <c r="I363" s="3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ht="15.6" x14ac:dyDescent="0.3">
      <c r="A364" s="11"/>
      <c r="C364" s="3"/>
      <c r="D364" s="2"/>
      <c r="E364" s="2"/>
      <c r="F364" s="3"/>
      <c r="G364" s="2"/>
      <c r="H364" s="2"/>
      <c r="I364" s="3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1:20" ht="15.6" x14ac:dyDescent="0.3">
      <c r="A365" s="11"/>
      <c r="C365" s="3"/>
      <c r="D365" s="2"/>
      <c r="E365" s="2"/>
      <c r="F365" s="3"/>
      <c r="G365" s="2"/>
      <c r="H365" s="2"/>
      <c r="I365" s="3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1:20" ht="15.6" x14ac:dyDescent="0.3">
      <c r="A366" s="11"/>
      <c r="C366" s="3"/>
      <c r="D366" s="2"/>
      <c r="E366" s="2"/>
      <c r="F366" s="3"/>
      <c r="G366" s="2"/>
      <c r="H366" s="2"/>
      <c r="I366" s="3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1:20" ht="15.6" x14ac:dyDescent="0.3">
      <c r="A367" s="11"/>
      <c r="C367" s="3"/>
      <c r="D367" s="2"/>
      <c r="E367" s="2"/>
      <c r="F367" s="3"/>
      <c r="G367" s="2"/>
      <c r="H367" s="2"/>
      <c r="I367" s="3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1:20" ht="15.6" x14ac:dyDescent="0.3">
      <c r="A368" s="11"/>
      <c r="C368" s="3"/>
      <c r="D368" s="2"/>
      <c r="E368" s="2"/>
      <c r="F368" s="3"/>
      <c r="G368" s="2"/>
      <c r="H368" s="2"/>
      <c r="I368" s="3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1:20" ht="15.6" x14ac:dyDescent="0.3">
      <c r="A369" s="11"/>
      <c r="C369" s="3"/>
      <c r="D369" s="2"/>
      <c r="E369" s="2"/>
      <c r="F369" s="3"/>
      <c r="G369" s="2"/>
      <c r="H369" s="2"/>
      <c r="I369" s="3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ht="15.6" x14ac:dyDescent="0.3">
      <c r="A370" s="11"/>
      <c r="C370" s="3"/>
      <c r="D370" s="2"/>
      <c r="E370" s="2"/>
      <c r="F370" s="3"/>
      <c r="G370" s="2"/>
      <c r="H370" s="2"/>
      <c r="I370" s="3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ht="15.6" x14ac:dyDescent="0.3">
      <c r="A371" s="11"/>
      <c r="C371" s="3"/>
      <c r="D371" s="2"/>
      <c r="E371" s="2"/>
      <c r="F371" s="3"/>
      <c r="G371" s="2"/>
      <c r="H371" s="2"/>
      <c r="I371" s="3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1:20" ht="15.6" x14ac:dyDescent="0.3">
      <c r="A372" s="11"/>
      <c r="C372" s="3"/>
      <c r="D372" s="2"/>
      <c r="E372" s="2"/>
      <c r="F372" s="3"/>
      <c r="G372" s="2"/>
      <c r="H372" s="2"/>
      <c r="I372" s="3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1:20" ht="15.6" x14ac:dyDescent="0.3">
      <c r="A373" s="11"/>
      <c r="C373" s="3"/>
      <c r="D373" s="2"/>
      <c r="E373" s="2"/>
      <c r="F373" s="3"/>
      <c r="G373" s="2"/>
      <c r="H373" s="2"/>
      <c r="I373" s="3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1:20" ht="15.6" x14ac:dyDescent="0.3">
      <c r="A374" s="11"/>
      <c r="C374" s="3"/>
      <c r="D374" s="2"/>
      <c r="E374" s="2"/>
      <c r="F374" s="3"/>
      <c r="G374" s="2"/>
      <c r="H374" s="2"/>
      <c r="I374" s="3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1:20" ht="15.6" x14ac:dyDescent="0.3">
      <c r="A375" s="11"/>
      <c r="C375" s="3"/>
      <c r="D375" s="2"/>
      <c r="E375" s="2"/>
      <c r="F375" s="3"/>
      <c r="G375" s="2"/>
      <c r="H375" s="2"/>
      <c r="I375" s="3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1:20" ht="15.6" x14ac:dyDescent="0.3">
      <c r="A376" s="11"/>
      <c r="C376" s="3"/>
      <c r="D376" s="2"/>
      <c r="E376" s="2"/>
      <c r="F376" s="3"/>
      <c r="G376" s="2"/>
      <c r="H376" s="2"/>
      <c r="I376" s="3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ht="15.6" x14ac:dyDescent="0.3">
      <c r="A377" s="11"/>
      <c r="C377" s="3"/>
      <c r="D377" s="2"/>
      <c r="E377" s="2"/>
      <c r="F377" s="3"/>
      <c r="G377" s="2"/>
      <c r="H377" s="2"/>
      <c r="I377" s="3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ht="15.6" x14ac:dyDescent="0.3">
      <c r="A378" s="11"/>
      <c r="C378" s="3"/>
      <c r="D378" s="2"/>
      <c r="E378" s="2"/>
      <c r="F378" s="3"/>
      <c r="G378" s="2"/>
      <c r="H378" s="2"/>
      <c r="I378" s="3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1:20" ht="15.6" x14ac:dyDescent="0.3">
      <c r="A379" s="11"/>
      <c r="C379" s="3"/>
      <c r="D379" s="2"/>
      <c r="E379" s="2"/>
      <c r="F379" s="3"/>
      <c r="G379" s="2"/>
      <c r="H379" s="2"/>
      <c r="I379" s="3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1:20" ht="15.6" x14ac:dyDescent="0.3">
      <c r="A380" s="11"/>
      <c r="C380" s="3"/>
      <c r="D380" s="2"/>
      <c r="E380" s="2"/>
      <c r="F380" s="3"/>
      <c r="G380" s="2"/>
      <c r="H380" s="2"/>
      <c r="I380" s="3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ht="15.6" x14ac:dyDescent="0.3">
      <c r="A381" s="11"/>
      <c r="C381" s="3"/>
      <c r="D381" s="2"/>
      <c r="E381" s="2"/>
      <c r="F381" s="3"/>
      <c r="G381" s="2"/>
      <c r="H381" s="2"/>
      <c r="I381" s="3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ht="15.6" x14ac:dyDescent="0.3">
      <c r="A382" s="11"/>
      <c r="C382" s="3"/>
      <c r="D382" s="2"/>
      <c r="E382" s="2"/>
      <c r="F382" s="3"/>
      <c r="G382" s="2"/>
      <c r="H382" s="2"/>
      <c r="I382" s="3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1:20" ht="15.6" x14ac:dyDescent="0.3">
      <c r="A383" s="11"/>
      <c r="C383" s="3"/>
      <c r="D383" s="2"/>
      <c r="E383" s="2"/>
      <c r="F383" s="3"/>
      <c r="G383" s="2"/>
      <c r="H383" s="2"/>
      <c r="I383" s="3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1:20" ht="15.6" x14ac:dyDescent="0.3">
      <c r="A384" s="11"/>
      <c r="C384" s="3"/>
      <c r="D384" s="2"/>
      <c r="E384" s="2"/>
      <c r="F384" s="3"/>
      <c r="G384" s="2"/>
      <c r="H384" s="2"/>
      <c r="I384" s="3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1:20" ht="15.6" x14ac:dyDescent="0.3">
      <c r="A385" s="11"/>
      <c r="C385" s="3"/>
      <c r="D385" s="2"/>
      <c r="E385" s="2"/>
      <c r="F385" s="3"/>
      <c r="G385" s="2"/>
      <c r="H385" s="2"/>
      <c r="I385" s="3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1:20" ht="15.6" x14ac:dyDescent="0.3">
      <c r="A386" s="11"/>
      <c r="C386" s="3"/>
      <c r="D386" s="2"/>
      <c r="E386" s="2"/>
      <c r="F386" s="3"/>
      <c r="G386" s="2"/>
      <c r="H386" s="2"/>
      <c r="I386" s="3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1:20" ht="15.6" x14ac:dyDescent="0.3">
      <c r="A387" s="11"/>
      <c r="C387" s="3"/>
      <c r="D387" s="2"/>
      <c r="E387" s="2"/>
      <c r="F387" s="3"/>
      <c r="G387" s="2"/>
      <c r="H387" s="2"/>
      <c r="I387" s="3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1:20" ht="15.6" x14ac:dyDescent="0.3">
      <c r="A388" s="11"/>
      <c r="C388" s="3"/>
      <c r="D388" s="2"/>
      <c r="E388" s="2"/>
      <c r="F388" s="3"/>
      <c r="G388" s="2"/>
      <c r="H388" s="2"/>
      <c r="I388" s="3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ht="15.6" x14ac:dyDescent="0.3">
      <c r="A389" s="11"/>
      <c r="C389" s="3"/>
      <c r="D389" s="2"/>
      <c r="E389" s="2"/>
      <c r="F389" s="3"/>
      <c r="G389" s="2"/>
      <c r="H389" s="2"/>
      <c r="I389" s="3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1:20" ht="15.6" x14ac:dyDescent="0.3">
      <c r="A390" s="11"/>
      <c r="C390" s="3"/>
      <c r="D390" s="2"/>
      <c r="E390" s="2"/>
      <c r="F390" s="3"/>
      <c r="G390" s="2"/>
      <c r="H390" s="2"/>
      <c r="I390" s="3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1:20" ht="15.6" x14ac:dyDescent="0.3">
      <c r="A391" s="11"/>
      <c r="C391" s="3"/>
      <c r="D391" s="2"/>
      <c r="E391" s="2"/>
      <c r="F391" s="3"/>
      <c r="G391" s="2"/>
      <c r="H391" s="2"/>
      <c r="I391" s="3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1:20" ht="15.6" x14ac:dyDescent="0.3">
      <c r="A392" s="11"/>
      <c r="C392" s="3"/>
      <c r="D392" s="2"/>
      <c r="E392" s="2"/>
      <c r="F392" s="3"/>
      <c r="G392" s="2"/>
      <c r="H392" s="2"/>
      <c r="I392" s="3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1:20" ht="15.6" x14ac:dyDescent="0.3">
      <c r="A393" s="11"/>
      <c r="C393" s="3"/>
      <c r="D393" s="2"/>
      <c r="E393" s="2"/>
      <c r="F393" s="3"/>
      <c r="G393" s="2"/>
      <c r="H393" s="2"/>
      <c r="I393" s="3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ht="15.6" x14ac:dyDescent="0.3">
      <c r="A394" s="11"/>
      <c r="C394" s="3"/>
      <c r="D394" s="2"/>
      <c r="E394" s="2"/>
      <c r="F394" s="3"/>
      <c r="G394" s="2"/>
      <c r="H394" s="2"/>
      <c r="I394" s="3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ht="15.6" x14ac:dyDescent="0.3">
      <c r="A395" s="11"/>
      <c r="C395" s="3"/>
      <c r="D395" s="2"/>
      <c r="E395" s="2"/>
      <c r="F395" s="3"/>
      <c r="G395" s="2"/>
      <c r="H395" s="2"/>
      <c r="I395" s="3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1:20" ht="15.6" x14ac:dyDescent="0.3">
      <c r="A396" s="11"/>
      <c r="C396" s="3"/>
      <c r="D396" s="2"/>
      <c r="E396" s="2"/>
      <c r="F396" s="3"/>
      <c r="G396" s="2"/>
      <c r="H396" s="2"/>
      <c r="I396" s="3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1:20" ht="15.6" x14ac:dyDescent="0.3">
      <c r="A397" s="11"/>
      <c r="C397" s="3"/>
      <c r="D397" s="2"/>
      <c r="E397" s="2"/>
      <c r="F397" s="3"/>
      <c r="G397" s="2"/>
      <c r="H397" s="2"/>
      <c r="I397" s="3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1:20" ht="15.6" x14ac:dyDescent="0.3">
      <c r="A398" s="11"/>
      <c r="C398" s="3"/>
      <c r="D398" s="2"/>
      <c r="E398" s="2"/>
      <c r="F398" s="3"/>
      <c r="G398" s="2"/>
      <c r="H398" s="2"/>
      <c r="I398" s="3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ht="15.6" x14ac:dyDescent="0.3">
      <c r="A399" s="11"/>
      <c r="C399" s="3"/>
      <c r="D399" s="2"/>
      <c r="E399" s="2"/>
      <c r="F399" s="3"/>
      <c r="G399" s="2"/>
      <c r="H399" s="2"/>
      <c r="I399" s="3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ht="15.6" x14ac:dyDescent="0.3">
      <c r="A400" s="11"/>
      <c r="C400" s="3"/>
      <c r="D400" s="2"/>
      <c r="E400" s="2"/>
      <c r="F400" s="3"/>
      <c r="G400" s="2"/>
      <c r="H400" s="2"/>
      <c r="I400" s="3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1:20" ht="15.6" x14ac:dyDescent="0.3">
      <c r="A401" s="11"/>
      <c r="C401" s="3"/>
      <c r="D401" s="2"/>
      <c r="E401" s="2"/>
      <c r="F401" s="3"/>
      <c r="G401" s="2"/>
      <c r="H401" s="2"/>
      <c r="I401" s="3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1:20" ht="15.6" x14ac:dyDescent="0.3">
      <c r="A402" s="11"/>
      <c r="C402" s="3"/>
      <c r="D402" s="2"/>
      <c r="E402" s="2"/>
      <c r="F402" s="3"/>
      <c r="G402" s="2"/>
      <c r="H402" s="2"/>
      <c r="I402" s="3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1:20" ht="15.6" x14ac:dyDescent="0.3">
      <c r="A403" s="11"/>
      <c r="C403" s="3"/>
      <c r="D403" s="2"/>
      <c r="E403" s="2"/>
      <c r="F403" s="3"/>
      <c r="G403" s="2"/>
      <c r="H403" s="2"/>
      <c r="I403" s="3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1:20" ht="15.6" x14ac:dyDescent="0.3">
      <c r="A404" s="11"/>
      <c r="C404" s="3"/>
      <c r="D404" s="2"/>
      <c r="E404" s="2"/>
      <c r="F404" s="3"/>
      <c r="G404" s="2"/>
      <c r="H404" s="2"/>
      <c r="I404" s="3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1:20" ht="15.6" x14ac:dyDescent="0.3">
      <c r="A405" s="11"/>
      <c r="C405" s="3"/>
      <c r="D405" s="2"/>
      <c r="E405" s="2"/>
      <c r="F405" s="3"/>
      <c r="G405" s="2"/>
      <c r="H405" s="2"/>
      <c r="I405" s="3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1:20" ht="15.6" x14ac:dyDescent="0.3">
      <c r="A406" s="11"/>
      <c r="C406" s="3"/>
      <c r="D406" s="2"/>
      <c r="E406" s="2"/>
      <c r="F406" s="3"/>
      <c r="G406" s="2"/>
      <c r="H406" s="2"/>
      <c r="I406" s="3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1:20" ht="15.6" x14ac:dyDescent="0.3">
      <c r="A407" s="11"/>
      <c r="C407" s="3"/>
      <c r="D407" s="2"/>
      <c r="E407" s="2"/>
      <c r="F407" s="3"/>
      <c r="G407" s="2"/>
      <c r="H407" s="2"/>
      <c r="I407" s="3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1:20" ht="15.6" x14ac:dyDescent="0.3">
      <c r="A408" s="11"/>
      <c r="C408" s="3"/>
      <c r="D408" s="2"/>
      <c r="E408" s="2"/>
      <c r="F408" s="3"/>
      <c r="G408" s="2"/>
      <c r="H408" s="2"/>
      <c r="I408" s="3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1:20" ht="15.6" x14ac:dyDescent="0.3">
      <c r="A409" s="11"/>
      <c r="C409" s="3"/>
      <c r="D409" s="2"/>
      <c r="E409" s="2"/>
      <c r="F409" s="3"/>
      <c r="G409" s="2"/>
      <c r="H409" s="2"/>
      <c r="I409" s="3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1:20" ht="15.6" x14ac:dyDescent="0.3">
      <c r="A410" s="11"/>
      <c r="C410" s="3"/>
      <c r="D410" s="2"/>
      <c r="E410" s="2"/>
      <c r="F410" s="3"/>
      <c r="G410" s="2"/>
      <c r="H410" s="2"/>
      <c r="I410" s="3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1:20" ht="15.6" x14ac:dyDescent="0.3">
      <c r="A411" s="11"/>
      <c r="C411" s="3"/>
      <c r="D411" s="2"/>
      <c r="E411" s="2"/>
      <c r="F411" s="3"/>
      <c r="G411" s="2"/>
      <c r="H411" s="2"/>
      <c r="I411" s="3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1:20" ht="15.6" x14ac:dyDescent="0.3">
      <c r="A412" s="11"/>
      <c r="C412" s="3"/>
      <c r="D412" s="2"/>
      <c r="E412" s="2"/>
      <c r="F412" s="3"/>
      <c r="G412" s="2"/>
      <c r="H412" s="2"/>
      <c r="I412" s="3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1:20" ht="15.6" x14ac:dyDescent="0.3">
      <c r="A413" s="11"/>
      <c r="C413" s="3"/>
      <c r="D413" s="2"/>
      <c r="E413" s="2"/>
      <c r="F413" s="3"/>
      <c r="G413" s="2"/>
      <c r="H413" s="2"/>
      <c r="I413" s="3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1:20" ht="15.6" x14ac:dyDescent="0.3">
      <c r="A414" s="11"/>
      <c r="C414" s="3"/>
      <c r="D414" s="2"/>
      <c r="E414" s="2"/>
      <c r="F414" s="3"/>
      <c r="G414" s="2"/>
      <c r="H414" s="2"/>
      <c r="I414" s="3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1:20" ht="15.6" x14ac:dyDescent="0.3">
      <c r="A415" s="11"/>
      <c r="C415" s="3"/>
      <c r="D415" s="2"/>
      <c r="E415" s="2"/>
      <c r="F415" s="3"/>
      <c r="G415" s="2"/>
      <c r="H415" s="2"/>
      <c r="I415" s="3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1:20" ht="15.6" x14ac:dyDescent="0.3">
      <c r="A416" s="11"/>
      <c r="C416" s="3"/>
      <c r="D416" s="2"/>
      <c r="E416" s="2"/>
      <c r="F416" s="3"/>
      <c r="G416" s="2"/>
      <c r="H416" s="2"/>
      <c r="I416" s="3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1:20" ht="15.6" x14ac:dyDescent="0.3">
      <c r="A417" s="11"/>
      <c r="C417" s="3"/>
      <c r="D417" s="2"/>
      <c r="E417" s="2"/>
      <c r="F417" s="3"/>
      <c r="G417" s="2"/>
      <c r="H417" s="2"/>
      <c r="I417" s="3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1:20" ht="15.6" x14ac:dyDescent="0.3">
      <c r="A418" s="11"/>
      <c r="C418" s="3"/>
      <c r="D418" s="2"/>
      <c r="E418" s="2"/>
      <c r="F418" s="3"/>
      <c r="G418" s="2"/>
      <c r="H418" s="2"/>
      <c r="I418" s="3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1:20" ht="15.6" x14ac:dyDescent="0.3">
      <c r="A419" s="11"/>
      <c r="C419" s="3"/>
      <c r="D419" s="2"/>
      <c r="E419" s="2"/>
      <c r="F419" s="3"/>
      <c r="G419" s="2"/>
      <c r="H419" s="2"/>
      <c r="I419" s="3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1:20" ht="15.6" x14ac:dyDescent="0.3">
      <c r="A420" s="11"/>
      <c r="C420" s="3"/>
      <c r="D420" s="2"/>
      <c r="E420" s="2"/>
      <c r="F420" s="3"/>
      <c r="G420" s="2"/>
      <c r="H420" s="2"/>
      <c r="I420" s="3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1:20" ht="15.6" x14ac:dyDescent="0.3">
      <c r="A421" s="11"/>
      <c r="C421" s="3"/>
      <c r="D421" s="2"/>
      <c r="E421" s="2"/>
      <c r="F421" s="3"/>
      <c r="G421" s="2"/>
      <c r="H421" s="2"/>
      <c r="I421" s="3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1:20" ht="15.6" x14ac:dyDescent="0.3">
      <c r="A422" s="11"/>
      <c r="C422" s="3"/>
      <c r="D422" s="2"/>
      <c r="E422" s="2"/>
      <c r="F422" s="3"/>
      <c r="G422" s="2"/>
      <c r="H422" s="2"/>
      <c r="I422" s="3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1:20" ht="15.6" x14ac:dyDescent="0.3">
      <c r="A423" s="11"/>
      <c r="C423" s="3"/>
      <c r="D423" s="2"/>
      <c r="E423" s="2"/>
      <c r="F423" s="3"/>
      <c r="G423" s="2"/>
      <c r="H423" s="2"/>
      <c r="I423" s="3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1:20" ht="15.6" x14ac:dyDescent="0.3">
      <c r="A424" s="11"/>
      <c r="C424" s="3"/>
      <c r="D424" s="2"/>
      <c r="E424" s="2"/>
      <c r="F424" s="3"/>
      <c r="G424" s="2"/>
      <c r="H424" s="2"/>
      <c r="I424" s="3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1:20" ht="15.6" x14ac:dyDescent="0.3">
      <c r="A425" s="11"/>
      <c r="C425" s="3"/>
      <c r="D425" s="2"/>
      <c r="E425" s="2"/>
      <c r="F425" s="3"/>
      <c r="G425" s="2"/>
      <c r="H425" s="2"/>
      <c r="I425" s="3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1:20" ht="15.6" x14ac:dyDescent="0.3">
      <c r="A426" s="11"/>
      <c r="C426" s="3"/>
      <c r="D426" s="2"/>
      <c r="E426" s="2"/>
      <c r="F426" s="3"/>
      <c r="G426" s="2"/>
      <c r="H426" s="2"/>
      <c r="I426" s="3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1:20" ht="15.6" x14ac:dyDescent="0.3">
      <c r="A427" s="11"/>
      <c r="C427" s="3"/>
      <c r="D427" s="2"/>
      <c r="E427" s="2"/>
      <c r="F427" s="3"/>
      <c r="G427" s="2"/>
      <c r="H427" s="2"/>
      <c r="I427" s="3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1:20" ht="15.6" x14ac:dyDescent="0.3">
      <c r="A428" s="11"/>
      <c r="C428" s="3"/>
      <c r="D428" s="2"/>
      <c r="E428" s="2"/>
      <c r="F428" s="3"/>
      <c r="G428" s="2"/>
      <c r="H428" s="2"/>
      <c r="I428" s="3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1:20" ht="15.6" x14ac:dyDescent="0.3">
      <c r="A429" s="11"/>
      <c r="C429" s="3"/>
      <c r="D429" s="2"/>
      <c r="E429" s="2"/>
      <c r="F429" s="3"/>
      <c r="G429" s="2"/>
      <c r="H429" s="2"/>
      <c r="I429" s="3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1:20" ht="15.6" x14ac:dyDescent="0.3">
      <c r="A430" s="11"/>
      <c r="C430" s="3"/>
      <c r="D430" s="2"/>
      <c r="E430" s="2"/>
      <c r="F430" s="3"/>
      <c r="G430" s="2"/>
      <c r="H430" s="2"/>
      <c r="I430" s="3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1:20" ht="15.6" x14ac:dyDescent="0.3">
      <c r="A431" s="11"/>
      <c r="C431" s="3"/>
      <c r="D431" s="2"/>
      <c r="E431" s="2"/>
      <c r="F431" s="3"/>
      <c r="G431" s="2"/>
      <c r="H431" s="2"/>
      <c r="I431" s="3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1:20" ht="15.6" x14ac:dyDescent="0.3">
      <c r="A432" s="11"/>
      <c r="C432" s="3"/>
      <c r="D432" s="2"/>
      <c r="E432" s="2"/>
      <c r="F432" s="3"/>
      <c r="G432" s="2"/>
      <c r="H432" s="2"/>
      <c r="I432" s="3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1:20" ht="15.6" x14ac:dyDescent="0.3">
      <c r="A433" s="11"/>
      <c r="C433" s="3"/>
      <c r="D433" s="2"/>
      <c r="E433" s="2"/>
      <c r="F433" s="3"/>
      <c r="G433" s="2"/>
      <c r="H433" s="2"/>
      <c r="I433" s="3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1:20" ht="15.6" x14ac:dyDescent="0.3">
      <c r="A434" s="11"/>
      <c r="C434" s="3"/>
      <c r="D434" s="2"/>
      <c r="E434" s="2"/>
      <c r="F434" s="3"/>
      <c r="G434" s="2"/>
      <c r="H434" s="2"/>
      <c r="I434" s="3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1:20" ht="15.6" x14ac:dyDescent="0.3">
      <c r="A435" s="11"/>
      <c r="C435" s="3"/>
      <c r="D435" s="2"/>
      <c r="E435" s="2"/>
      <c r="F435" s="3"/>
      <c r="G435" s="2"/>
      <c r="H435" s="2"/>
      <c r="I435" s="3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1:20" ht="15.6" x14ac:dyDescent="0.3">
      <c r="A436" s="11"/>
      <c r="C436" s="3"/>
      <c r="D436" s="2"/>
      <c r="E436" s="2"/>
      <c r="F436" s="3"/>
      <c r="G436" s="2"/>
      <c r="H436" s="2"/>
      <c r="I436" s="3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1:20" ht="15.6" x14ac:dyDescent="0.3">
      <c r="A437" s="11"/>
      <c r="C437" s="3"/>
      <c r="D437" s="2"/>
      <c r="E437" s="2"/>
      <c r="F437" s="3"/>
      <c r="G437" s="2"/>
      <c r="H437" s="2"/>
      <c r="I437" s="3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1:20" ht="15.6" x14ac:dyDescent="0.3">
      <c r="A438" s="11"/>
      <c r="C438" s="3"/>
      <c r="D438" s="2"/>
      <c r="E438" s="2"/>
      <c r="F438" s="3"/>
      <c r="G438" s="2"/>
      <c r="H438" s="2"/>
      <c r="I438" s="3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1:20" ht="15.6" x14ac:dyDescent="0.3">
      <c r="A439" s="11"/>
      <c r="C439" s="3"/>
      <c r="D439" s="2"/>
      <c r="E439" s="2"/>
      <c r="F439" s="3"/>
      <c r="G439" s="2"/>
      <c r="H439" s="2"/>
      <c r="I439" s="3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1:20" ht="15.6" x14ac:dyDescent="0.3">
      <c r="A440" s="11"/>
      <c r="C440" s="3"/>
      <c r="D440" s="2"/>
      <c r="E440" s="2"/>
      <c r="F440" s="3"/>
      <c r="G440" s="2"/>
      <c r="H440" s="2"/>
      <c r="I440" s="3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1:20" ht="15.6" x14ac:dyDescent="0.3">
      <c r="A441" s="11"/>
      <c r="C441" s="3"/>
      <c r="D441" s="2"/>
      <c r="E441" s="2"/>
      <c r="F441" s="3"/>
      <c r="G441" s="2"/>
      <c r="H441" s="2"/>
      <c r="I441" s="3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1:20" ht="15.6" x14ac:dyDescent="0.3">
      <c r="A442" s="11"/>
      <c r="C442" s="3"/>
      <c r="D442" s="2"/>
      <c r="E442" s="2"/>
      <c r="F442" s="3"/>
      <c r="G442" s="2"/>
      <c r="H442" s="2"/>
      <c r="I442" s="3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1:20" ht="15.6" x14ac:dyDescent="0.3">
      <c r="A443" s="11"/>
      <c r="C443" s="3"/>
      <c r="D443" s="2"/>
      <c r="E443" s="2"/>
      <c r="F443" s="3"/>
      <c r="G443" s="2"/>
      <c r="H443" s="2"/>
      <c r="I443" s="3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1:20" ht="15.6" x14ac:dyDescent="0.3">
      <c r="A444" s="11"/>
      <c r="C444" s="3"/>
      <c r="D444" s="2"/>
      <c r="E444" s="2"/>
      <c r="F444" s="3"/>
      <c r="G444" s="2"/>
      <c r="H444" s="2"/>
      <c r="I444" s="3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1:20" ht="15.6" x14ac:dyDescent="0.3">
      <c r="A445" s="11"/>
      <c r="C445" s="3"/>
      <c r="D445" s="2"/>
      <c r="E445" s="2"/>
      <c r="F445" s="3"/>
      <c r="G445" s="2"/>
      <c r="H445" s="2"/>
      <c r="I445" s="3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1:20" ht="15.6" x14ac:dyDescent="0.3">
      <c r="A446" s="11"/>
      <c r="C446" s="3"/>
      <c r="D446" s="2"/>
      <c r="E446" s="2"/>
      <c r="F446" s="3"/>
      <c r="G446" s="2"/>
      <c r="H446" s="2"/>
      <c r="I446" s="3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1:20" ht="15.6" x14ac:dyDescent="0.3">
      <c r="A447" s="11"/>
      <c r="C447" s="3"/>
      <c r="D447" s="2"/>
      <c r="E447" s="2"/>
      <c r="F447" s="3"/>
      <c r="G447" s="2"/>
      <c r="H447" s="2"/>
      <c r="I447" s="3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1:20" ht="15.6" x14ac:dyDescent="0.3">
      <c r="A448" s="11"/>
      <c r="C448" s="3"/>
      <c r="D448" s="2"/>
      <c r="E448" s="2"/>
      <c r="F448" s="3"/>
      <c r="G448" s="2"/>
      <c r="H448" s="2"/>
      <c r="I448" s="3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1:20" ht="15.6" x14ac:dyDescent="0.3">
      <c r="A449" s="11"/>
      <c r="C449" s="3"/>
      <c r="D449" s="2"/>
      <c r="E449" s="2"/>
      <c r="F449" s="3"/>
      <c r="G449" s="2"/>
      <c r="H449" s="2"/>
      <c r="I449" s="3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1:20" ht="15.6" x14ac:dyDescent="0.3">
      <c r="A450" s="11"/>
      <c r="C450" s="3"/>
      <c r="D450" s="2"/>
      <c r="E450" s="2"/>
      <c r="F450" s="3"/>
      <c r="G450" s="2"/>
      <c r="H450" s="2"/>
      <c r="I450" s="3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1:20" ht="15.6" x14ac:dyDescent="0.3">
      <c r="A451" s="11"/>
      <c r="C451" s="3"/>
      <c r="D451" s="2"/>
      <c r="E451" s="2"/>
      <c r="F451" s="3"/>
      <c r="G451" s="2"/>
      <c r="H451" s="2"/>
      <c r="I451" s="3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1:20" ht="15.6" x14ac:dyDescent="0.3">
      <c r="A452" s="11"/>
      <c r="C452" s="3"/>
      <c r="D452" s="2"/>
      <c r="E452" s="2"/>
      <c r="F452" s="3"/>
      <c r="G452" s="2"/>
      <c r="H452" s="2"/>
      <c r="I452" s="3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1:20" ht="15.6" x14ac:dyDescent="0.3">
      <c r="A453" s="11"/>
      <c r="C453" s="3"/>
      <c r="D453" s="2"/>
      <c r="E453" s="2"/>
      <c r="F453" s="3"/>
      <c r="G453" s="2"/>
      <c r="H453" s="2"/>
      <c r="I453" s="3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1:20" ht="15.6" x14ac:dyDescent="0.3">
      <c r="A454" s="11"/>
      <c r="C454" s="3"/>
      <c r="D454" s="2"/>
      <c r="E454" s="2"/>
      <c r="F454" s="3"/>
      <c r="G454" s="2"/>
      <c r="H454" s="2"/>
      <c r="I454" s="3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1:20" ht="15.6" x14ac:dyDescent="0.3">
      <c r="A455" s="11"/>
      <c r="C455" s="3"/>
      <c r="D455" s="2"/>
      <c r="E455" s="2"/>
      <c r="F455" s="3"/>
      <c r="G455" s="2"/>
      <c r="H455" s="2"/>
      <c r="I455" s="3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1:20" ht="15.6" x14ac:dyDescent="0.3">
      <c r="A456" s="11"/>
      <c r="C456" s="3"/>
      <c r="D456" s="2"/>
      <c r="E456" s="2"/>
      <c r="F456" s="3"/>
      <c r="G456" s="2"/>
      <c r="H456" s="2"/>
      <c r="I456" s="3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1:20" ht="15.6" x14ac:dyDescent="0.3">
      <c r="A457" s="11"/>
      <c r="C457" s="3"/>
      <c r="D457" s="2"/>
      <c r="E457" s="2"/>
      <c r="F457" s="3"/>
      <c r="G457" s="2"/>
      <c r="H457" s="2"/>
      <c r="I457" s="3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1:20" ht="15.6" x14ac:dyDescent="0.3">
      <c r="A458" s="11"/>
      <c r="C458" s="3"/>
      <c r="D458" s="2"/>
      <c r="E458" s="2"/>
      <c r="F458" s="3"/>
      <c r="G458" s="2"/>
      <c r="H458" s="2"/>
      <c r="I458" s="3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1:20" ht="15.6" x14ac:dyDescent="0.3">
      <c r="A459" s="11"/>
      <c r="C459" s="3"/>
      <c r="D459" s="2"/>
      <c r="E459" s="2"/>
      <c r="F459" s="3"/>
      <c r="G459" s="2"/>
      <c r="H459" s="2"/>
      <c r="I459" s="3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1:20" ht="15.6" x14ac:dyDescent="0.3">
      <c r="A460" s="11"/>
      <c r="C460" s="3"/>
      <c r="D460" s="2"/>
      <c r="E460" s="2"/>
      <c r="F460" s="3"/>
      <c r="G460" s="2"/>
      <c r="H460" s="2"/>
      <c r="I460" s="3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1:20" ht="15.6" x14ac:dyDescent="0.3">
      <c r="A461" s="11"/>
      <c r="C461" s="3"/>
      <c r="D461" s="2"/>
      <c r="E461" s="2"/>
      <c r="F461" s="3"/>
      <c r="G461" s="2"/>
      <c r="H461" s="2"/>
      <c r="I461" s="3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1:20" ht="15.6" x14ac:dyDescent="0.3">
      <c r="A462" s="11"/>
      <c r="C462" s="3"/>
      <c r="D462" s="2"/>
      <c r="E462" s="2"/>
      <c r="F462" s="3"/>
      <c r="G462" s="2"/>
      <c r="H462" s="2"/>
      <c r="I462" s="3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1:20" ht="15.6" x14ac:dyDescent="0.3">
      <c r="A463" s="11"/>
      <c r="C463" s="3"/>
      <c r="D463" s="2"/>
      <c r="E463" s="2"/>
      <c r="F463" s="3"/>
      <c r="G463" s="2"/>
      <c r="H463" s="2"/>
      <c r="I463" s="3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1:20" ht="15.6" x14ac:dyDescent="0.3">
      <c r="A464" s="11"/>
      <c r="C464" s="3"/>
      <c r="D464" s="2"/>
      <c r="E464" s="2"/>
      <c r="F464" s="3"/>
      <c r="G464" s="2"/>
      <c r="H464" s="2"/>
      <c r="I464" s="3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1:20" ht="15.6" x14ac:dyDescent="0.3">
      <c r="A465" s="11"/>
      <c r="C465" s="3"/>
      <c r="D465" s="2"/>
      <c r="E465" s="2"/>
      <c r="F465" s="3"/>
      <c r="G465" s="2"/>
      <c r="H465" s="2"/>
      <c r="I465" s="3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1:20" ht="15.6" x14ac:dyDescent="0.3">
      <c r="A466" s="11"/>
      <c r="C466" s="3"/>
      <c r="D466" s="2"/>
      <c r="E466" s="2"/>
      <c r="F466" s="3"/>
      <c r="G466" s="2"/>
      <c r="H466" s="2"/>
      <c r="I466" s="3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1:20" ht="15.6" x14ac:dyDescent="0.3">
      <c r="A467" s="11"/>
      <c r="C467" s="3"/>
      <c r="D467" s="2"/>
      <c r="E467" s="2"/>
      <c r="F467" s="3"/>
      <c r="G467" s="2"/>
      <c r="H467" s="2"/>
      <c r="I467" s="3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1:20" ht="15.6" x14ac:dyDescent="0.3">
      <c r="A468" s="11"/>
      <c r="C468" s="3"/>
      <c r="D468" s="2"/>
      <c r="E468" s="2"/>
      <c r="F468" s="3"/>
      <c r="G468" s="2"/>
      <c r="H468" s="2"/>
      <c r="I468" s="3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1:20" ht="15.6" x14ac:dyDescent="0.3">
      <c r="A469" s="11"/>
      <c r="C469" s="3"/>
      <c r="D469" s="2"/>
      <c r="E469" s="2"/>
      <c r="F469" s="3"/>
      <c r="G469" s="2"/>
      <c r="H469" s="2"/>
      <c r="I469" s="3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1:20" ht="15.6" x14ac:dyDescent="0.3">
      <c r="A470" s="11"/>
      <c r="C470" s="3"/>
      <c r="D470" s="2"/>
      <c r="E470" s="2"/>
      <c r="F470" s="3"/>
      <c r="G470" s="2"/>
      <c r="H470" s="2"/>
      <c r="I470" s="3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1:20" ht="15.6" x14ac:dyDescent="0.3">
      <c r="A471" s="11"/>
      <c r="C471" s="3"/>
      <c r="D471" s="2"/>
      <c r="E471" s="2"/>
      <c r="F471" s="3"/>
      <c r="G471" s="2"/>
      <c r="H471" s="2"/>
      <c r="I471" s="3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1:20" ht="15.6" x14ac:dyDescent="0.3">
      <c r="A472" s="11"/>
      <c r="C472" s="3"/>
      <c r="D472" s="2"/>
      <c r="E472" s="2"/>
      <c r="F472" s="3"/>
      <c r="G472" s="2"/>
      <c r="H472" s="2"/>
      <c r="I472" s="3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1:20" ht="15.6" x14ac:dyDescent="0.3">
      <c r="A473" s="11"/>
      <c r="C473" s="3"/>
      <c r="D473" s="2"/>
      <c r="E473" s="2"/>
      <c r="F473" s="3"/>
      <c r="G473" s="2"/>
      <c r="H473" s="2"/>
      <c r="I473" s="3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1:20" ht="15.6" x14ac:dyDescent="0.3">
      <c r="A474" s="11"/>
      <c r="C474" s="3"/>
      <c r="D474" s="2"/>
      <c r="E474" s="2"/>
      <c r="F474" s="3"/>
      <c r="G474" s="2"/>
      <c r="H474" s="2"/>
      <c r="I474" s="3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1:20" ht="15.6" x14ac:dyDescent="0.3">
      <c r="A475" s="11"/>
      <c r="C475" s="3"/>
      <c r="D475" s="2"/>
      <c r="E475" s="2"/>
      <c r="F475" s="3"/>
      <c r="G475" s="2"/>
      <c r="H475" s="2"/>
      <c r="I475" s="3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1:20" ht="15.6" x14ac:dyDescent="0.3">
      <c r="A476" s="11"/>
      <c r="C476" s="3"/>
      <c r="D476" s="2"/>
      <c r="E476" s="2"/>
      <c r="F476" s="3"/>
      <c r="G476" s="2"/>
      <c r="H476" s="2"/>
      <c r="I476" s="3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1:20" ht="15.6" x14ac:dyDescent="0.3">
      <c r="A477" s="11"/>
      <c r="C477" s="3"/>
      <c r="D477" s="2"/>
      <c r="E477" s="2"/>
      <c r="F477" s="3"/>
      <c r="G477" s="2"/>
      <c r="H477" s="2"/>
      <c r="I477" s="3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1:20" ht="15.6" x14ac:dyDescent="0.3">
      <c r="A478" s="11"/>
      <c r="C478" s="3"/>
      <c r="D478" s="2"/>
      <c r="E478" s="2"/>
      <c r="F478" s="3"/>
      <c r="G478" s="2"/>
      <c r="H478" s="2"/>
      <c r="I478" s="3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1:20" ht="15.6" x14ac:dyDescent="0.3">
      <c r="A479" s="11"/>
      <c r="C479" s="3"/>
      <c r="D479" s="2"/>
      <c r="E479" s="2"/>
      <c r="F479" s="3"/>
      <c r="G479" s="2"/>
      <c r="H479" s="2"/>
      <c r="I479" s="3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1:20" ht="15.6" x14ac:dyDescent="0.3">
      <c r="A480" s="11"/>
      <c r="C480" s="3"/>
      <c r="D480" s="2"/>
      <c r="E480" s="2"/>
      <c r="F480" s="3"/>
      <c r="G480" s="2"/>
      <c r="H480" s="2"/>
      <c r="I480" s="3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1:20" ht="15.6" x14ac:dyDescent="0.3">
      <c r="A481" s="11"/>
      <c r="C481" s="3"/>
      <c r="D481" s="2"/>
      <c r="E481" s="2"/>
      <c r="F481" s="3"/>
      <c r="G481" s="2"/>
      <c r="H481" s="2"/>
      <c r="I481" s="3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1:20" ht="15.6" x14ac:dyDescent="0.3">
      <c r="A482" s="11"/>
      <c r="C482" s="3"/>
      <c r="D482" s="2"/>
      <c r="E482" s="2"/>
      <c r="F482" s="3"/>
      <c r="G482" s="2"/>
      <c r="H482" s="2"/>
      <c r="I482" s="3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1:20" ht="15.6" x14ac:dyDescent="0.3">
      <c r="A483" s="11"/>
      <c r="C483" s="3"/>
      <c r="D483" s="2"/>
      <c r="E483" s="2"/>
      <c r="F483" s="3"/>
      <c r="G483" s="2"/>
      <c r="H483" s="2"/>
      <c r="I483" s="3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1:20" ht="15.6" x14ac:dyDescent="0.3">
      <c r="A484" s="11"/>
      <c r="C484" s="3"/>
      <c r="D484" s="2"/>
      <c r="E484" s="2"/>
      <c r="F484" s="3"/>
      <c r="G484" s="2"/>
      <c r="H484" s="2"/>
      <c r="I484" s="3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1:20" ht="15.6" x14ac:dyDescent="0.3">
      <c r="A485" s="11"/>
      <c r="C485" s="3"/>
      <c r="D485" s="2"/>
      <c r="E485" s="2"/>
      <c r="F485" s="3"/>
      <c r="G485" s="2"/>
      <c r="H485" s="2"/>
      <c r="I485" s="3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1:20" ht="15.6" x14ac:dyDescent="0.3">
      <c r="A486" s="11"/>
      <c r="C486" s="3"/>
      <c r="D486" s="2"/>
      <c r="E486" s="2"/>
      <c r="F486" s="3"/>
      <c r="G486" s="2"/>
      <c r="H486" s="2"/>
      <c r="I486" s="3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1:20" ht="15.6" x14ac:dyDescent="0.3">
      <c r="A487" s="11"/>
      <c r="C487" s="3"/>
      <c r="D487" s="2"/>
      <c r="E487" s="2"/>
      <c r="F487" s="3"/>
      <c r="G487" s="2"/>
      <c r="H487" s="2"/>
      <c r="I487" s="3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1:20" ht="15.6" x14ac:dyDescent="0.3">
      <c r="A488" s="11"/>
      <c r="C488" s="3"/>
      <c r="D488" s="2"/>
      <c r="E488" s="2"/>
      <c r="F488" s="3"/>
      <c r="G488" s="2"/>
      <c r="H488" s="2"/>
      <c r="I488" s="3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1:20" ht="15.6" x14ac:dyDescent="0.3">
      <c r="A489" s="11"/>
      <c r="C489" s="3"/>
      <c r="D489" s="2"/>
      <c r="E489" s="2"/>
      <c r="F489" s="3"/>
      <c r="G489" s="2"/>
      <c r="H489" s="2"/>
      <c r="I489" s="3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1:20" ht="15.6" x14ac:dyDescent="0.3">
      <c r="A490" s="11"/>
      <c r="C490" s="3"/>
      <c r="D490" s="2"/>
      <c r="E490" s="2"/>
      <c r="F490" s="3"/>
      <c r="G490" s="2"/>
      <c r="H490" s="2"/>
      <c r="I490" s="3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1:20" ht="15.6" x14ac:dyDescent="0.3">
      <c r="A491" s="11"/>
      <c r="C491" s="3"/>
      <c r="D491" s="2"/>
      <c r="E491" s="2"/>
      <c r="F491" s="3"/>
      <c r="G491" s="2"/>
      <c r="H491" s="2"/>
      <c r="I491" s="3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1:20" ht="15.6" x14ac:dyDescent="0.3">
      <c r="A492" s="11"/>
      <c r="C492" s="3"/>
      <c r="D492" s="2"/>
      <c r="E492" s="2"/>
      <c r="F492" s="3"/>
      <c r="G492" s="2"/>
      <c r="H492" s="2"/>
      <c r="I492" s="3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1:20" ht="15.6" x14ac:dyDescent="0.3">
      <c r="A493" s="11"/>
      <c r="C493" s="3"/>
      <c r="D493" s="2"/>
      <c r="E493" s="2"/>
      <c r="F493" s="3"/>
      <c r="G493" s="2"/>
      <c r="H493" s="2"/>
      <c r="I493" s="3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1:20" ht="15.6" x14ac:dyDescent="0.3">
      <c r="A494" s="11"/>
      <c r="C494" s="3"/>
      <c r="D494" s="2"/>
      <c r="E494" s="2"/>
      <c r="F494" s="3"/>
      <c r="G494" s="2"/>
      <c r="H494" s="2"/>
      <c r="I494" s="3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1:20" ht="15.6" x14ac:dyDescent="0.3">
      <c r="A495" s="11"/>
      <c r="C495" s="3"/>
      <c r="D495" s="2"/>
      <c r="E495" s="2"/>
      <c r="F495" s="3"/>
      <c r="G495" s="2"/>
      <c r="H495" s="2"/>
      <c r="I495" s="3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1:20" ht="15.6" x14ac:dyDescent="0.3">
      <c r="A496" s="11"/>
      <c r="C496" s="3"/>
      <c r="D496" s="2"/>
      <c r="E496" s="2"/>
      <c r="F496" s="3"/>
      <c r="G496" s="2"/>
      <c r="H496" s="2"/>
      <c r="I496" s="3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1:20" ht="15.6" x14ac:dyDescent="0.3">
      <c r="A497" s="11"/>
      <c r="C497" s="3"/>
      <c r="D497" s="2"/>
      <c r="E497" s="2"/>
      <c r="F497" s="3"/>
      <c r="G497" s="2"/>
      <c r="H497" s="2"/>
      <c r="I497" s="3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1:20" ht="15.6" x14ac:dyDescent="0.3">
      <c r="A498" s="11"/>
      <c r="C498" s="3"/>
      <c r="D498" s="2"/>
      <c r="E498" s="2"/>
      <c r="F498" s="3"/>
      <c r="G498" s="2"/>
      <c r="H498" s="2"/>
      <c r="I498" s="3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1:20" ht="15.6" x14ac:dyDescent="0.3">
      <c r="A499" s="11"/>
      <c r="C499" s="3"/>
      <c r="D499" s="2"/>
      <c r="E499" s="2"/>
      <c r="F499" s="3"/>
      <c r="G499" s="2"/>
      <c r="H499" s="2"/>
      <c r="I499" s="3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1:20" ht="15.6" x14ac:dyDescent="0.3">
      <c r="A500" s="11"/>
      <c r="C500" s="3"/>
      <c r="D500" s="2"/>
      <c r="E500" s="2"/>
      <c r="F500" s="3"/>
      <c r="G500" s="2"/>
      <c r="H500" s="2"/>
      <c r="I500" s="3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1:20" ht="15.6" x14ac:dyDescent="0.3">
      <c r="A501" s="11"/>
      <c r="C501" s="3"/>
      <c r="D501" s="2"/>
      <c r="E501" s="2"/>
      <c r="F501" s="3"/>
      <c r="G501" s="2"/>
      <c r="H501" s="2"/>
      <c r="I501" s="3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1:20" ht="15.6" x14ac:dyDescent="0.3">
      <c r="A502" s="11"/>
      <c r="C502" s="3"/>
      <c r="D502" s="2"/>
      <c r="E502" s="2"/>
      <c r="F502" s="3"/>
      <c r="G502" s="2"/>
      <c r="H502" s="2"/>
      <c r="I502" s="3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1:20" ht="15.6" x14ac:dyDescent="0.3">
      <c r="A503" s="11"/>
      <c r="C503" s="3"/>
      <c r="D503" s="2"/>
      <c r="E503" s="2"/>
      <c r="F503" s="3"/>
      <c r="G503" s="2"/>
      <c r="H503" s="2"/>
      <c r="I503" s="3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1:20" ht="15.6" x14ac:dyDescent="0.3">
      <c r="A504" s="11"/>
      <c r="C504" s="3"/>
      <c r="D504" s="2"/>
      <c r="E504" s="2"/>
      <c r="F504" s="3"/>
      <c r="G504" s="2"/>
      <c r="H504" s="2"/>
      <c r="I504" s="3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1:20" ht="15.6" x14ac:dyDescent="0.3">
      <c r="A505" s="11"/>
      <c r="C505" s="3"/>
      <c r="D505" s="2"/>
      <c r="E505" s="2"/>
      <c r="F505" s="3"/>
      <c r="G505" s="2"/>
      <c r="H505" s="2"/>
      <c r="I505" s="3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1:20" ht="15.6" x14ac:dyDescent="0.3">
      <c r="A506" s="11"/>
      <c r="C506" s="3"/>
      <c r="D506" s="2"/>
      <c r="E506" s="2"/>
      <c r="F506" s="3"/>
      <c r="G506" s="2"/>
      <c r="H506" s="2"/>
      <c r="I506" s="3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1:20" ht="15.6" x14ac:dyDescent="0.3">
      <c r="A507" s="11"/>
      <c r="C507" s="3"/>
      <c r="D507" s="2"/>
      <c r="E507" s="2"/>
      <c r="F507" s="3"/>
      <c r="G507" s="2"/>
      <c r="H507" s="2"/>
      <c r="I507" s="3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1:20" ht="15.6" x14ac:dyDescent="0.3">
      <c r="A508" s="11"/>
      <c r="C508" s="3"/>
      <c r="D508" s="2"/>
      <c r="E508" s="2"/>
      <c r="F508" s="3"/>
      <c r="G508" s="2"/>
      <c r="H508" s="2"/>
      <c r="I508" s="3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1:20" ht="15.6" x14ac:dyDescent="0.3">
      <c r="A509" s="11"/>
      <c r="C509" s="3"/>
      <c r="D509" s="2"/>
      <c r="E509" s="2"/>
      <c r="F509" s="3"/>
      <c r="G509" s="2"/>
      <c r="H509" s="2"/>
      <c r="I509" s="3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1:20" ht="15.6" x14ac:dyDescent="0.3">
      <c r="A510" s="11"/>
      <c r="C510" s="3"/>
      <c r="D510" s="2"/>
      <c r="E510" s="2"/>
      <c r="F510" s="3"/>
      <c r="G510" s="2"/>
      <c r="H510" s="2"/>
      <c r="I510" s="3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1:20" ht="15.6" x14ac:dyDescent="0.3">
      <c r="A511" s="11"/>
      <c r="C511" s="3"/>
      <c r="D511" s="2"/>
      <c r="E511" s="2"/>
      <c r="F511" s="3"/>
      <c r="G511" s="2"/>
      <c r="H511" s="2"/>
      <c r="I511" s="3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1:20" ht="15.6" x14ac:dyDescent="0.3">
      <c r="A512" s="11"/>
      <c r="C512" s="3"/>
      <c r="D512" s="2"/>
      <c r="E512" s="2"/>
      <c r="F512" s="3"/>
      <c r="G512" s="2"/>
      <c r="H512" s="2"/>
      <c r="I512" s="3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1:20" ht="15.6" x14ac:dyDescent="0.3">
      <c r="A513" s="11"/>
      <c r="C513" s="3"/>
      <c r="D513" s="2"/>
      <c r="E513" s="2"/>
      <c r="F513" s="3"/>
      <c r="G513" s="2"/>
      <c r="H513" s="2"/>
      <c r="I513" s="3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1:20" ht="15.6" x14ac:dyDescent="0.3">
      <c r="A514" s="11"/>
      <c r="C514" s="3"/>
      <c r="D514" s="2"/>
      <c r="E514" s="2"/>
      <c r="F514" s="3"/>
      <c r="G514" s="2"/>
      <c r="H514" s="2"/>
      <c r="I514" s="3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1:20" ht="15.6" x14ac:dyDescent="0.3">
      <c r="A515" s="11"/>
      <c r="C515" s="3"/>
      <c r="D515" s="2"/>
      <c r="E515" s="2"/>
      <c r="F515" s="3"/>
      <c r="G515" s="2"/>
      <c r="H515" s="2"/>
      <c r="I515" s="3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1:20" ht="15.6" x14ac:dyDescent="0.3">
      <c r="A516" s="11"/>
      <c r="C516" s="3"/>
      <c r="D516" s="2"/>
      <c r="E516" s="2"/>
      <c r="F516" s="3"/>
      <c r="G516" s="2"/>
      <c r="H516" s="2"/>
      <c r="I516" s="3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1:20" ht="15.6" x14ac:dyDescent="0.3">
      <c r="A517" s="11"/>
      <c r="C517" s="3"/>
      <c r="D517" s="2"/>
      <c r="E517" s="2"/>
      <c r="F517" s="3"/>
      <c r="G517" s="2"/>
      <c r="H517" s="2"/>
      <c r="I517" s="3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1:20" ht="15.6" x14ac:dyDescent="0.3">
      <c r="A518" s="11"/>
      <c r="C518" s="3"/>
      <c r="D518" s="2"/>
      <c r="E518" s="2"/>
      <c r="F518" s="3"/>
      <c r="G518" s="2"/>
      <c r="H518" s="2"/>
      <c r="I518" s="3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1:20" ht="15.6" x14ac:dyDescent="0.3">
      <c r="A519" s="11"/>
      <c r="C519" s="3"/>
      <c r="D519" s="2"/>
      <c r="E519" s="2"/>
      <c r="F519" s="3"/>
      <c r="G519" s="2"/>
      <c r="H519" s="2"/>
      <c r="I519" s="3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1:20" ht="15.6" x14ac:dyDescent="0.3">
      <c r="A520" s="11"/>
      <c r="C520" s="3"/>
      <c r="D520" s="2"/>
      <c r="E520" s="2"/>
      <c r="F520" s="3"/>
      <c r="G520" s="2"/>
      <c r="H520" s="2"/>
      <c r="I520" s="3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1:20" ht="15.6" x14ac:dyDescent="0.3">
      <c r="A521" s="11"/>
      <c r="C521" s="3"/>
      <c r="D521" s="2"/>
      <c r="E521" s="2"/>
      <c r="F521" s="3"/>
      <c r="G521" s="2"/>
      <c r="H521" s="2"/>
      <c r="I521" s="3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1:20" ht="15.6" x14ac:dyDescent="0.3">
      <c r="A522" s="11"/>
      <c r="C522" s="3"/>
      <c r="D522" s="2"/>
      <c r="E522" s="2"/>
      <c r="F522" s="3"/>
      <c r="G522" s="2"/>
      <c r="H522" s="2"/>
      <c r="I522" s="3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1:20" ht="15.6" x14ac:dyDescent="0.3">
      <c r="A523" s="11"/>
      <c r="C523" s="3"/>
      <c r="D523" s="2"/>
      <c r="E523" s="2"/>
      <c r="F523" s="3"/>
      <c r="G523" s="2"/>
      <c r="H523" s="2"/>
      <c r="I523" s="3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1:20" ht="15.6" x14ac:dyDescent="0.3">
      <c r="A524" s="11"/>
      <c r="C524" s="3"/>
      <c r="D524" s="2"/>
      <c r="E524" s="2"/>
      <c r="F524" s="3"/>
      <c r="G524" s="2"/>
      <c r="H524" s="2"/>
      <c r="I524" s="3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1:20" ht="15.6" x14ac:dyDescent="0.3">
      <c r="A525" s="11"/>
      <c r="C525" s="3"/>
      <c r="D525" s="2"/>
      <c r="E525" s="2"/>
      <c r="F525" s="3"/>
      <c r="G525" s="2"/>
      <c r="H525" s="2"/>
      <c r="I525" s="3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1:20" ht="15.6" x14ac:dyDescent="0.3">
      <c r="A526" s="11"/>
      <c r="C526" s="3"/>
      <c r="D526" s="2"/>
      <c r="E526" s="2"/>
      <c r="F526" s="3"/>
      <c r="G526" s="2"/>
      <c r="H526" s="2"/>
      <c r="I526" s="3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1:20" ht="15.6" x14ac:dyDescent="0.3">
      <c r="A527" s="11"/>
      <c r="C527" s="3"/>
      <c r="D527" s="2"/>
      <c r="E527" s="2"/>
      <c r="F527" s="3"/>
      <c r="G527" s="2"/>
      <c r="H527" s="2"/>
      <c r="I527" s="3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1:20" ht="15.6" x14ac:dyDescent="0.3">
      <c r="A528" s="11"/>
      <c r="C528" s="3"/>
      <c r="D528" s="2"/>
      <c r="E528" s="2"/>
      <c r="F528" s="3"/>
      <c r="G528" s="2"/>
      <c r="H528" s="2"/>
      <c r="I528" s="3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1:20" ht="15.6" x14ac:dyDescent="0.3">
      <c r="A529" s="11"/>
      <c r="C529" s="3"/>
      <c r="D529" s="2"/>
      <c r="E529" s="2"/>
      <c r="F529" s="3"/>
      <c r="G529" s="2"/>
      <c r="H529" s="2"/>
      <c r="I529" s="3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1:20" ht="15.6" x14ac:dyDescent="0.3">
      <c r="A530" s="11"/>
      <c r="C530" s="3"/>
      <c r="D530" s="2"/>
      <c r="E530" s="2"/>
      <c r="F530" s="3"/>
      <c r="G530" s="2"/>
      <c r="H530" s="2"/>
      <c r="I530" s="3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1:20" ht="15.6" x14ac:dyDescent="0.3">
      <c r="A531" s="11"/>
      <c r="C531" s="3"/>
      <c r="D531" s="2"/>
      <c r="E531" s="2"/>
      <c r="F531" s="3"/>
      <c r="G531" s="2"/>
      <c r="H531" s="2"/>
      <c r="I531" s="3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1:20" ht="15.6" x14ac:dyDescent="0.3">
      <c r="A532" s="11"/>
      <c r="C532" s="3"/>
      <c r="D532" s="2"/>
      <c r="E532" s="2"/>
      <c r="F532" s="3"/>
      <c r="G532" s="2"/>
      <c r="H532" s="2"/>
      <c r="I532" s="3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1:20" ht="15.6" x14ac:dyDescent="0.3">
      <c r="A533" s="11"/>
      <c r="C533" s="3"/>
      <c r="D533" s="2"/>
      <c r="E533" s="2"/>
      <c r="F533" s="3"/>
      <c r="G533" s="2"/>
      <c r="H533" s="2"/>
      <c r="I533" s="3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1:20" ht="15.6" x14ac:dyDescent="0.3">
      <c r="A534" s="11"/>
      <c r="C534" s="3"/>
      <c r="D534" s="2"/>
      <c r="E534" s="2"/>
      <c r="F534" s="3"/>
      <c r="G534" s="2"/>
      <c r="H534" s="2"/>
      <c r="I534" s="3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1:20" ht="15.6" x14ac:dyDescent="0.3">
      <c r="A535" s="11"/>
      <c r="C535" s="3"/>
      <c r="D535" s="2"/>
      <c r="E535" s="2"/>
      <c r="F535" s="3"/>
      <c r="G535" s="2"/>
      <c r="H535" s="2"/>
      <c r="I535" s="3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1:20" ht="15.6" x14ac:dyDescent="0.3">
      <c r="A536" s="11"/>
      <c r="C536" s="3"/>
      <c r="D536" s="2"/>
      <c r="E536" s="2"/>
      <c r="F536" s="3"/>
      <c r="G536" s="2"/>
      <c r="H536" s="2"/>
      <c r="I536" s="3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1:20" ht="15.6" x14ac:dyDescent="0.3">
      <c r="A537" s="11"/>
      <c r="C537" s="3"/>
      <c r="D537" s="2"/>
      <c r="E537" s="2"/>
      <c r="F537" s="3"/>
      <c r="G537" s="2"/>
      <c r="H537" s="2"/>
      <c r="I537" s="3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1:20" ht="15.6" x14ac:dyDescent="0.3">
      <c r="A538" s="11"/>
      <c r="C538" s="3"/>
      <c r="D538" s="2"/>
      <c r="E538" s="2"/>
      <c r="F538" s="3"/>
      <c r="G538" s="2"/>
      <c r="H538" s="2"/>
      <c r="I538" s="3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1:20" ht="15.6" x14ac:dyDescent="0.3">
      <c r="A539" s="11"/>
      <c r="C539" s="3"/>
      <c r="D539" s="2"/>
      <c r="E539" s="2"/>
      <c r="F539" s="3"/>
      <c r="G539" s="2"/>
      <c r="H539" s="2"/>
      <c r="I539" s="3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1:20" ht="15.6" x14ac:dyDescent="0.3">
      <c r="A540" s="11"/>
      <c r="C540" s="3"/>
      <c r="D540" s="2"/>
      <c r="E540" s="2"/>
      <c r="F540" s="3"/>
      <c r="G540" s="2"/>
      <c r="H540" s="2"/>
      <c r="I540" s="3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1:20" ht="15.6" x14ac:dyDescent="0.3">
      <c r="A541" s="11"/>
      <c r="C541" s="3"/>
      <c r="D541" s="2"/>
      <c r="E541" s="2"/>
      <c r="F541" s="3"/>
      <c r="G541" s="2"/>
      <c r="H541" s="2"/>
      <c r="I541" s="3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1:20" ht="15.6" x14ac:dyDescent="0.3">
      <c r="A542" s="11"/>
      <c r="C542" s="3"/>
      <c r="D542" s="2"/>
      <c r="E542" s="2"/>
      <c r="F542" s="3"/>
      <c r="G542" s="2"/>
      <c r="H542" s="2"/>
      <c r="I542" s="3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1:20" ht="15.6" x14ac:dyDescent="0.3">
      <c r="A543" s="11"/>
      <c r="C543" s="3"/>
      <c r="D543" s="2"/>
      <c r="E543" s="2"/>
      <c r="F543" s="3"/>
      <c r="G543" s="2"/>
      <c r="H543" s="2"/>
      <c r="I543" s="3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1:20" ht="15.6" x14ac:dyDescent="0.3">
      <c r="A544" s="11"/>
      <c r="C544" s="3"/>
      <c r="D544" s="2"/>
      <c r="E544" s="2"/>
      <c r="F544" s="3"/>
      <c r="G544" s="2"/>
      <c r="H544" s="2"/>
      <c r="I544" s="3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1:20" ht="15.6" x14ac:dyDescent="0.3">
      <c r="A545" s="11"/>
      <c r="C545" s="3"/>
      <c r="D545" s="2"/>
      <c r="E545" s="2"/>
      <c r="F545" s="3"/>
      <c r="G545" s="2"/>
      <c r="H545" s="2"/>
      <c r="I545" s="3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1:20" ht="15.6" x14ac:dyDescent="0.3">
      <c r="A546" s="11"/>
      <c r="C546" s="3"/>
      <c r="D546" s="2"/>
      <c r="E546" s="2"/>
      <c r="F546" s="3"/>
      <c r="G546" s="2"/>
      <c r="H546" s="2"/>
      <c r="I546" s="3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1:20" ht="15.6" x14ac:dyDescent="0.3">
      <c r="A547" s="11"/>
      <c r="C547" s="3"/>
      <c r="D547" s="2"/>
      <c r="E547" s="2"/>
      <c r="F547" s="3"/>
      <c r="G547" s="2"/>
      <c r="H547" s="2"/>
      <c r="I547" s="3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1:20" ht="15.6" x14ac:dyDescent="0.3">
      <c r="A548" s="11"/>
      <c r="C548" s="3"/>
      <c r="D548" s="2"/>
      <c r="E548" s="2"/>
      <c r="F548" s="3"/>
      <c r="G548" s="2"/>
      <c r="H548" s="2"/>
      <c r="I548" s="3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1:20" ht="15.6" x14ac:dyDescent="0.3">
      <c r="A549" s="11"/>
      <c r="C549" s="3"/>
      <c r="D549" s="2"/>
      <c r="E549" s="2"/>
      <c r="F549" s="3"/>
      <c r="G549" s="2"/>
      <c r="H549" s="2"/>
      <c r="I549" s="3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1:20" ht="15.6" x14ac:dyDescent="0.3">
      <c r="A550" s="11"/>
      <c r="C550" s="3"/>
      <c r="D550" s="2"/>
      <c r="E550" s="2"/>
      <c r="F550" s="3"/>
      <c r="G550" s="2"/>
      <c r="H550" s="2"/>
      <c r="I550" s="3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1:20" ht="15.6" x14ac:dyDescent="0.3">
      <c r="A551" s="11"/>
      <c r="C551" s="3"/>
      <c r="D551" s="2"/>
      <c r="E551" s="2"/>
      <c r="F551" s="3"/>
      <c r="G551" s="2"/>
      <c r="H551" s="2"/>
      <c r="I551" s="3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1:20" ht="15.6" x14ac:dyDescent="0.3">
      <c r="A552" s="11"/>
      <c r="C552" s="3"/>
      <c r="D552" s="2"/>
      <c r="E552" s="2"/>
      <c r="F552" s="3"/>
      <c r="G552" s="2"/>
      <c r="H552" s="2"/>
      <c r="I552" s="3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1:20" ht="15.6" x14ac:dyDescent="0.3">
      <c r="A553" s="11"/>
      <c r="C553" s="3"/>
      <c r="D553" s="2"/>
      <c r="E553" s="2"/>
      <c r="F553" s="3"/>
      <c r="G553" s="2"/>
      <c r="H553" s="2"/>
      <c r="I553" s="3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1:20" ht="15.6" x14ac:dyDescent="0.3">
      <c r="A554" s="11"/>
      <c r="C554" s="3"/>
      <c r="D554" s="2"/>
      <c r="E554" s="2"/>
      <c r="F554" s="3"/>
      <c r="G554" s="2"/>
      <c r="H554" s="2"/>
      <c r="I554" s="3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1:20" ht="15.6" x14ac:dyDescent="0.3">
      <c r="A555" s="11"/>
      <c r="C555" s="3"/>
      <c r="D555" s="2"/>
      <c r="E555" s="2"/>
      <c r="F555" s="3"/>
      <c r="G555" s="2"/>
      <c r="H555" s="2"/>
      <c r="I555" s="3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1:20" ht="15.6" x14ac:dyDescent="0.3">
      <c r="A556" s="11"/>
      <c r="C556" s="3"/>
      <c r="D556" s="2"/>
      <c r="E556" s="2"/>
      <c r="F556" s="3"/>
      <c r="G556" s="2"/>
      <c r="H556" s="2"/>
      <c r="I556" s="3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1:20" ht="15.6" x14ac:dyDescent="0.3">
      <c r="A557" s="11"/>
      <c r="C557" s="3"/>
      <c r="D557" s="2"/>
      <c r="E557" s="2"/>
      <c r="F557" s="3"/>
      <c r="G557" s="2"/>
      <c r="H557" s="2"/>
      <c r="I557" s="3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1:20" ht="15.6" x14ac:dyDescent="0.3">
      <c r="A558" s="11"/>
      <c r="C558" s="3"/>
      <c r="D558" s="2"/>
      <c r="E558" s="2"/>
      <c r="F558" s="3"/>
      <c r="G558" s="2"/>
      <c r="H558" s="2"/>
      <c r="I558" s="3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1:20" ht="15.6" x14ac:dyDescent="0.3">
      <c r="A559" s="11"/>
      <c r="C559" s="3"/>
      <c r="D559" s="2"/>
      <c r="E559" s="2"/>
      <c r="F559" s="3"/>
      <c r="G559" s="2"/>
      <c r="H559" s="2"/>
      <c r="I559" s="3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1:20" ht="15.6" x14ac:dyDescent="0.3">
      <c r="A560" s="11"/>
      <c r="C560" s="3"/>
      <c r="D560" s="2"/>
      <c r="E560" s="2"/>
      <c r="F560" s="3"/>
      <c r="G560" s="2"/>
      <c r="H560" s="2"/>
      <c r="I560" s="3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1:20" ht="15.6" x14ac:dyDescent="0.3">
      <c r="A561" s="11"/>
      <c r="C561" s="3"/>
      <c r="D561" s="2"/>
      <c r="E561" s="2"/>
      <c r="F561" s="3"/>
      <c r="G561" s="2"/>
      <c r="H561" s="2"/>
      <c r="I561" s="3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1:20" ht="15.6" x14ac:dyDescent="0.3">
      <c r="A562" s="11"/>
      <c r="C562" s="3"/>
      <c r="D562" s="2"/>
      <c r="E562" s="2"/>
      <c r="F562" s="3"/>
      <c r="G562" s="2"/>
      <c r="H562" s="2"/>
      <c r="I562" s="3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1:20" ht="15.6" x14ac:dyDescent="0.3">
      <c r="A563" s="11"/>
      <c r="C563" s="3"/>
      <c r="D563" s="2"/>
      <c r="E563" s="2"/>
      <c r="F563" s="3"/>
      <c r="G563" s="2"/>
      <c r="H563" s="2"/>
      <c r="I563" s="3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1:20" ht="15.6" x14ac:dyDescent="0.3">
      <c r="A564" s="11"/>
      <c r="C564" s="3"/>
      <c r="D564" s="2"/>
      <c r="E564" s="2"/>
      <c r="F564" s="3"/>
      <c r="G564" s="2"/>
      <c r="H564" s="2"/>
      <c r="I564" s="3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1:20" ht="15.6" x14ac:dyDescent="0.3">
      <c r="A565" s="11"/>
      <c r="C565" s="3"/>
      <c r="D565" s="2"/>
      <c r="E565" s="2"/>
      <c r="F565" s="3"/>
      <c r="G565" s="2"/>
      <c r="H565" s="2"/>
      <c r="I565" s="3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1:20" ht="15.6" x14ac:dyDescent="0.3">
      <c r="A566" s="11"/>
      <c r="C566" s="3"/>
      <c r="D566" s="2"/>
      <c r="E566" s="2"/>
      <c r="F566" s="3"/>
      <c r="G566" s="2"/>
      <c r="H566" s="2"/>
      <c r="I566" s="3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1:20" ht="15.6" x14ac:dyDescent="0.3">
      <c r="A567" s="11"/>
      <c r="C567" s="3"/>
      <c r="D567" s="2"/>
      <c r="E567" s="2"/>
      <c r="F567" s="3"/>
      <c r="G567" s="2"/>
      <c r="H567" s="2"/>
      <c r="I567" s="3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1:20" ht="15.6" x14ac:dyDescent="0.3">
      <c r="A568" s="11"/>
      <c r="C568" s="3"/>
      <c r="D568" s="2"/>
      <c r="E568" s="2"/>
      <c r="F568" s="3"/>
      <c r="G568" s="2"/>
      <c r="H568" s="2"/>
      <c r="I568" s="3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1:20" ht="15.6" x14ac:dyDescent="0.3">
      <c r="A569" s="11"/>
      <c r="C569" s="3"/>
      <c r="D569" s="2"/>
      <c r="E569" s="2"/>
      <c r="F569" s="3"/>
      <c r="G569" s="2"/>
      <c r="H569" s="2"/>
      <c r="I569" s="3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1:20" ht="15.6" x14ac:dyDescent="0.3">
      <c r="A570" s="11"/>
      <c r="C570" s="3"/>
      <c r="D570" s="2"/>
      <c r="E570" s="2"/>
      <c r="F570" s="3"/>
      <c r="G570" s="2"/>
      <c r="H570" s="2"/>
      <c r="I570" s="3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1:20" ht="15.6" x14ac:dyDescent="0.3">
      <c r="A571" s="11"/>
      <c r="C571" s="3"/>
      <c r="D571" s="2"/>
      <c r="E571" s="2"/>
      <c r="F571" s="3"/>
      <c r="G571" s="2"/>
      <c r="H571" s="2"/>
      <c r="I571" s="3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1:20" ht="15.6" x14ac:dyDescent="0.3">
      <c r="A572" s="11"/>
      <c r="C572" s="3"/>
      <c r="D572" s="2"/>
      <c r="E572" s="2"/>
      <c r="F572" s="3"/>
      <c r="G572" s="2"/>
      <c r="H572" s="2"/>
      <c r="I572" s="3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1:20" ht="15.6" x14ac:dyDescent="0.3">
      <c r="A573" s="11"/>
      <c r="C573" s="3"/>
      <c r="D573" s="2"/>
      <c r="E573" s="2"/>
      <c r="F573" s="3"/>
      <c r="G573" s="2"/>
      <c r="H573" s="2"/>
      <c r="I573" s="3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1:20" ht="15.6" x14ac:dyDescent="0.3">
      <c r="A574" s="11"/>
      <c r="C574" s="3"/>
      <c r="D574" s="2"/>
      <c r="E574" s="2"/>
      <c r="F574" s="3"/>
      <c r="G574" s="2"/>
      <c r="H574" s="2"/>
      <c r="I574" s="3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1:20" ht="15.6" x14ac:dyDescent="0.3">
      <c r="A575" s="11"/>
      <c r="C575" s="3"/>
      <c r="D575" s="2"/>
      <c r="E575" s="2"/>
      <c r="F575" s="3"/>
      <c r="G575" s="2"/>
      <c r="H575" s="2"/>
      <c r="I575" s="3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1:20" ht="15.6" x14ac:dyDescent="0.3">
      <c r="A576" s="11"/>
      <c r="C576" s="3"/>
      <c r="D576" s="2"/>
      <c r="E576" s="2"/>
      <c r="F576" s="3"/>
      <c r="G576" s="2"/>
      <c r="H576" s="2"/>
      <c r="I576" s="3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1:20" ht="15.6" x14ac:dyDescent="0.3">
      <c r="A577" s="11"/>
      <c r="C577" s="3"/>
      <c r="D577" s="2"/>
      <c r="E577" s="2"/>
      <c r="F577" s="3"/>
      <c r="G577" s="2"/>
      <c r="H577" s="2"/>
      <c r="I577" s="3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1:20" ht="15.6" x14ac:dyDescent="0.3">
      <c r="A578" s="11"/>
      <c r="C578" s="3"/>
      <c r="D578" s="2"/>
      <c r="E578" s="2"/>
      <c r="F578" s="3"/>
      <c r="G578" s="2"/>
      <c r="H578" s="2"/>
      <c r="I578" s="3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1:20" ht="15.6" x14ac:dyDescent="0.3">
      <c r="A579" s="11"/>
      <c r="C579" s="3"/>
      <c r="D579" s="2"/>
      <c r="E579" s="2"/>
      <c r="F579" s="3"/>
      <c r="G579" s="2"/>
      <c r="H579" s="2"/>
      <c r="I579" s="3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1:20" ht="15.6" x14ac:dyDescent="0.3">
      <c r="A580" s="11"/>
      <c r="C580" s="3"/>
      <c r="D580" s="2"/>
      <c r="E580" s="2"/>
      <c r="F580" s="3"/>
      <c r="G580" s="2"/>
      <c r="H580" s="2"/>
      <c r="I580" s="3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1:20" ht="15.6" x14ac:dyDescent="0.3">
      <c r="A581" s="11"/>
      <c r="C581" s="3"/>
      <c r="D581" s="2"/>
      <c r="E581" s="2"/>
      <c r="F581" s="3"/>
      <c r="G581" s="2"/>
      <c r="H581" s="2"/>
      <c r="I581" s="3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1:20" ht="15.6" x14ac:dyDescent="0.3">
      <c r="A582" s="11"/>
      <c r="C582" s="3"/>
      <c r="D582" s="2"/>
      <c r="E582" s="2"/>
      <c r="F582" s="3"/>
      <c r="G582" s="2"/>
      <c r="H582" s="2"/>
      <c r="I582" s="3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1:20" ht="15.6" x14ac:dyDescent="0.3">
      <c r="A583" s="11"/>
      <c r="C583" s="3"/>
      <c r="D583" s="2"/>
      <c r="E583" s="2"/>
      <c r="F583" s="3"/>
      <c r="G583" s="2"/>
      <c r="H583" s="2"/>
      <c r="I583" s="3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1:20" ht="15.6" x14ac:dyDescent="0.3">
      <c r="A584" s="11"/>
      <c r="C584" s="3"/>
      <c r="D584" s="2"/>
      <c r="E584" s="2"/>
      <c r="F584" s="3"/>
      <c r="G584" s="2"/>
      <c r="H584" s="2"/>
      <c r="I584" s="3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1:20" ht="15.6" x14ac:dyDescent="0.3">
      <c r="A585" s="11"/>
      <c r="C585" s="3"/>
      <c r="D585" s="2"/>
      <c r="E585" s="2"/>
      <c r="F585" s="3"/>
      <c r="G585" s="2"/>
      <c r="H585" s="2"/>
      <c r="I585" s="3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1:20" ht="15.6" x14ac:dyDescent="0.3">
      <c r="A586" s="11"/>
      <c r="C586" s="3"/>
      <c r="D586" s="2"/>
      <c r="E586" s="2"/>
      <c r="F586" s="3"/>
      <c r="G586" s="2"/>
      <c r="H586" s="2"/>
      <c r="I586" s="3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1:20" ht="15.6" x14ac:dyDescent="0.3">
      <c r="A587" s="11"/>
      <c r="C587" s="3"/>
      <c r="D587" s="2"/>
      <c r="E587" s="2"/>
      <c r="F587" s="3"/>
      <c r="G587" s="2"/>
      <c r="H587" s="2"/>
      <c r="I587" s="3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1:20" ht="15.6" x14ac:dyDescent="0.3">
      <c r="A588" s="11"/>
      <c r="C588" s="3"/>
      <c r="D588" s="2"/>
      <c r="E588" s="2"/>
      <c r="F588" s="3"/>
      <c r="G588" s="2"/>
      <c r="H588" s="2"/>
      <c r="I588" s="3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1:20" ht="15.6" x14ac:dyDescent="0.3">
      <c r="A589" s="11"/>
      <c r="C589" s="3"/>
      <c r="D589" s="2"/>
      <c r="E589" s="2"/>
      <c r="F589" s="3"/>
      <c r="G589" s="2"/>
      <c r="H589" s="2"/>
      <c r="I589" s="3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1:20" ht="15.6" x14ac:dyDescent="0.3">
      <c r="A590" s="11"/>
      <c r="C590" s="3"/>
      <c r="D590" s="2"/>
      <c r="E590" s="2"/>
      <c r="F590" s="3"/>
      <c r="G590" s="2"/>
      <c r="H590" s="2"/>
      <c r="I590" s="3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1:20" ht="15.6" x14ac:dyDescent="0.3">
      <c r="A591" s="11"/>
      <c r="C591" s="3"/>
      <c r="D591" s="2"/>
      <c r="E591" s="2"/>
      <c r="F591" s="3"/>
      <c r="G591" s="2"/>
      <c r="H591" s="2"/>
      <c r="I591" s="3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1:20" ht="15.6" x14ac:dyDescent="0.3">
      <c r="A592" s="11"/>
      <c r="C592" s="3"/>
      <c r="D592" s="2"/>
      <c r="E592" s="2"/>
      <c r="F592" s="3"/>
      <c r="G592" s="2"/>
      <c r="H592" s="2"/>
      <c r="I592" s="3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1:20" ht="15.6" x14ac:dyDescent="0.3">
      <c r="A593" s="11"/>
      <c r="C593" s="3"/>
      <c r="D593" s="2"/>
      <c r="E593" s="2"/>
      <c r="F593" s="3"/>
      <c r="G593" s="2"/>
      <c r="H593" s="2"/>
      <c r="I593" s="3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1:20" ht="15.6" x14ac:dyDescent="0.3">
      <c r="A594" s="11"/>
      <c r="C594" s="3"/>
      <c r="D594" s="2"/>
      <c r="E594" s="2"/>
      <c r="F594" s="3"/>
      <c r="G594" s="2"/>
      <c r="H594" s="2"/>
      <c r="I594" s="3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1:20" ht="15.6" x14ac:dyDescent="0.3">
      <c r="A595" s="11"/>
      <c r="C595" s="3"/>
      <c r="D595" s="2"/>
      <c r="E595" s="2"/>
      <c r="F595" s="3"/>
      <c r="G595" s="2"/>
      <c r="H595" s="2"/>
      <c r="I595" s="3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1:20" ht="15.6" x14ac:dyDescent="0.3">
      <c r="A596" s="11"/>
      <c r="C596" s="3"/>
      <c r="D596" s="2"/>
      <c r="E596" s="2"/>
      <c r="F596" s="3"/>
      <c r="G596" s="2"/>
      <c r="H596" s="2"/>
      <c r="I596" s="3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1:20" ht="15.6" x14ac:dyDescent="0.3">
      <c r="A597" s="11"/>
      <c r="C597" s="3"/>
      <c r="D597" s="2"/>
      <c r="E597" s="2"/>
      <c r="F597" s="3"/>
      <c r="G597" s="2"/>
      <c r="H597" s="2"/>
      <c r="I597" s="3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1:20" ht="15.6" x14ac:dyDescent="0.3">
      <c r="A598" s="11"/>
      <c r="C598" s="3"/>
      <c r="D598" s="2"/>
      <c r="E598" s="2"/>
      <c r="F598" s="3"/>
      <c r="G598" s="2"/>
      <c r="H598" s="2"/>
      <c r="I598" s="3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1:20" ht="15.6" x14ac:dyDescent="0.3">
      <c r="A599" s="11"/>
      <c r="C599" s="3"/>
      <c r="D599" s="2"/>
      <c r="E599" s="2"/>
      <c r="F599" s="3"/>
      <c r="G599" s="2"/>
      <c r="H599" s="2"/>
      <c r="I599" s="3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1:20" ht="15.6" x14ac:dyDescent="0.3">
      <c r="A600" s="11"/>
      <c r="C600" s="3"/>
      <c r="D600" s="2"/>
      <c r="E600" s="2"/>
      <c r="F600" s="3"/>
      <c r="G600" s="2"/>
      <c r="H600" s="2"/>
      <c r="I600" s="3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1:20" ht="15.6" x14ac:dyDescent="0.3">
      <c r="A601" s="11"/>
      <c r="C601" s="3"/>
      <c r="D601" s="2"/>
      <c r="E601" s="2"/>
      <c r="F601" s="3"/>
      <c r="G601" s="2"/>
      <c r="H601" s="2"/>
      <c r="I601" s="3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1:20" ht="15.6" x14ac:dyDescent="0.3">
      <c r="A602" s="11"/>
      <c r="C602" s="3"/>
      <c r="D602" s="2"/>
      <c r="E602" s="2"/>
      <c r="F602" s="3"/>
      <c r="G602" s="2"/>
      <c r="H602" s="2"/>
      <c r="I602" s="3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1:20" ht="15.6" x14ac:dyDescent="0.3">
      <c r="A603" s="11"/>
      <c r="C603" s="3"/>
      <c r="D603" s="2"/>
      <c r="E603" s="2"/>
      <c r="F603" s="3"/>
      <c r="G603" s="2"/>
      <c r="H603" s="2"/>
      <c r="I603" s="3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1:20" ht="15.6" x14ac:dyDescent="0.3">
      <c r="A604" s="11"/>
      <c r="C604" s="3"/>
      <c r="D604" s="2"/>
      <c r="E604" s="2"/>
      <c r="F604" s="3"/>
      <c r="G604" s="2"/>
      <c r="H604" s="2"/>
      <c r="I604" s="3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1:20" ht="15.6" x14ac:dyDescent="0.3">
      <c r="A605" s="11"/>
      <c r="C605" s="3"/>
      <c r="D605" s="2"/>
      <c r="E605" s="2"/>
      <c r="F605" s="3"/>
      <c r="G605" s="2"/>
      <c r="H605" s="2"/>
      <c r="I605" s="3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1:20" ht="15.6" x14ac:dyDescent="0.3">
      <c r="A606" s="11"/>
      <c r="C606" s="3"/>
      <c r="D606" s="2"/>
      <c r="E606" s="2"/>
      <c r="F606" s="3"/>
      <c r="G606" s="2"/>
      <c r="H606" s="2"/>
      <c r="I606" s="3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1:20" ht="15.6" x14ac:dyDescent="0.3">
      <c r="A607" s="11"/>
      <c r="C607" s="3"/>
      <c r="D607" s="2"/>
      <c r="E607" s="2"/>
      <c r="F607" s="3"/>
      <c r="G607" s="2"/>
      <c r="H607" s="2"/>
      <c r="I607" s="3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1:20" ht="15.6" x14ac:dyDescent="0.3">
      <c r="A608" s="11"/>
      <c r="C608" s="3"/>
      <c r="D608" s="2"/>
      <c r="E608" s="2"/>
      <c r="F608" s="3"/>
      <c r="G608" s="2"/>
      <c r="H608" s="2"/>
      <c r="I608" s="3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1:20" ht="15.6" x14ac:dyDescent="0.3">
      <c r="A609" s="11"/>
      <c r="C609" s="3"/>
      <c r="D609" s="2"/>
      <c r="E609" s="2"/>
      <c r="F609" s="3"/>
      <c r="G609" s="2"/>
      <c r="H609" s="2"/>
      <c r="I609" s="3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1:20" ht="15.6" x14ac:dyDescent="0.3">
      <c r="A610" s="11"/>
      <c r="C610" s="3"/>
      <c r="D610" s="2"/>
      <c r="E610" s="2"/>
      <c r="F610" s="3"/>
      <c r="G610" s="2"/>
      <c r="H610" s="2"/>
      <c r="I610" s="3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1:20" ht="15.6" x14ac:dyDescent="0.3">
      <c r="A611" s="11"/>
      <c r="C611" s="3"/>
      <c r="D611" s="2"/>
      <c r="E611" s="2"/>
      <c r="F611" s="3"/>
      <c r="G611" s="2"/>
      <c r="H611" s="2"/>
      <c r="I611" s="3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1:20" ht="15.6" x14ac:dyDescent="0.3">
      <c r="A612" s="11"/>
      <c r="C612" s="3"/>
      <c r="D612" s="2"/>
      <c r="E612" s="2"/>
      <c r="F612" s="3"/>
      <c r="G612" s="2"/>
      <c r="H612" s="2"/>
      <c r="I612" s="3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1:20" ht="15.6" x14ac:dyDescent="0.3">
      <c r="A613" s="11"/>
      <c r="C613" s="3"/>
      <c r="D613" s="2"/>
      <c r="E613" s="2"/>
      <c r="F613" s="3"/>
      <c r="G613" s="2"/>
      <c r="H613" s="2"/>
      <c r="I613" s="3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1:20" ht="15.6" x14ac:dyDescent="0.3">
      <c r="A614" s="11"/>
      <c r="C614" s="3"/>
      <c r="D614" s="2"/>
      <c r="E614" s="2"/>
      <c r="F614" s="3"/>
      <c r="G614" s="2"/>
      <c r="H614" s="2"/>
      <c r="I614" s="3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1:20" ht="15.6" x14ac:dyDescent="0.3">
      <c r="A615" s="11"/>
      <c r="C615" s="3"/>
      <c r="D615" s="2"/>
      <c r="E615" s="2"/>
      <c r="F615" s="3"/>
      <c r="G615" s="2"/>
      <c r="H615" s="2"/>
      <c r="I615" s="3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1:20" ht="15.6" x14ac:dyDescent="0.3">
      <c r="A616" s="11"/>
      <c r="C616" s="3"/>
      <c r="D616" s="2"/>
      <c r="E616" s="2"/>
      <c r="F616" s="3"/>
      <c r="G616" s="2"/>
      <c r="H616" s="2"/>
      <c r="I616" s="3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1:20" ht="15.6" x14ac:dyDescent="0.3">
      <c r="A617" s="11"/>
      <c r="C617" s="3"/>
      <c r="D617" s="2"/>
      <c r="E617" s="2"/>
      <c r="F617" s="3"/>
      <c r="G617" s="2"/>
      <c r="H617" s="2"/>
      <c r="I617" s="3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1:20" ht="15.6" x14ac:dyDescent="0.3">
      <c r="A618" s="11"/>
      <c r="C618" s="3"/>
      <c r="D618" s="2"/>
      <c r="E618" s="2"/>
      <c r="F618" s="3"/>
      <c r="G618" s="2"/>
      <c r="H618" s="2"/>
      <c r="I618" s="3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1:20" ht="15.6" x14ac:dyDescent="0.3">
      <c r="A619" s="11"/>
      <c r="C619" s="3"/>
      <c r="D619" s="2"/>
      <c r="E619" s="2"/>
      <c r="F619" s="3"/>
      <c r="G619" s="2"/>
      <c r="H619" s="2"/>
      <c r="I619" s="3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1:20" ht="15.6" x14ac:dyDescent="0.3">
      <c r="A620" s="11"/>
      <c r="C620" s="3"/>
      <c r="D620" s="2"/>
      <c r="E620" s="2"/>
      <c r="F620" s="3"/>
      <c r="G620" s="2"/>
      <c r="H620" s="2"/>
      <c r="I620" s="3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1:20" ht="15.6" x14ac:dyDescent="0.3">
      <c r="A621" s="11"/>
      <c r="C621" s="3"/>
      <c r="D621" s="2"/>
      <c r="E621" s="2"/>
      <c r="F621" s="3"/>
      <c r="G621" s="2"/>
      <c r="H621" s="2"/>
      <c r="I621" s="3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1:20" ht="15.6" x14ac:dyDescent="0.3">
      <c r="A622" s="11"/>
      <c r="C622" s="3"/>
      <c r="D622" s="2"/>
      <c r="E622" s="2"/>
      <c r="F622" s="3"/>
      <c r="G622" s="2"/>
      <c r="H622" s="2"/>
      <c r="I622" s="3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1:20" ht="15.6" x14ac:dyDescent="0.3">
      <c r="A623" s="11"/>
      <c r="C623" s="3"/>
      <c r="D623" s="2"/>
      <c r="E623" s="2"/>
      <c r="F623" s="3"/>
      <c r="G623" s="2"/>
      <c r="H623" s="2"/>
      <c r="I623" s="3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1:20" ht="15.6" x14ac:dyDescent="0.3">
      <c r="A624" s="11"/>
      <c r="C624" s="3"/>
      <c r="D624" s="2"/>
      <c r="E624" s="2"/>
      <c r="F624" s="3"/>
      <c r="G624" s="2"/>
      <c r="H624" s="2"/>
      <c r="I624" s="3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1:20" ht="15.6" x14ac:dyDescent="0.3">
      <c r="A625" s="11"/>
      <c r="C625" s="3"/>
      <c r="D625" s="2"/>
      <c r="E625" s="2"/>
      <c r="F625" s="3"/>
      <c r="G625" s="2"/>
      <c r="H625" s="2"/>
      <c r="I625" s="3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1:20" ht="15.6" x14ac:dyDescent="0.3">
      <c r="A626" s="11"/>
      <c r="C626" s="3"/>
      <c r="D626" s="2"/>
      <c r="E626" s="2"/>
      <c r="F626" s="3"/>
      <c r="G626" s="2"/>
      <c r="H626" s="2"/>
      <c r="I626" s="3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1:20" ht="15.6" x14ac:dyDescent="0.3">
      <c r="A627" s="11"/>
      <c r="C627" s="3"/>
      <c r="D627" s="2"/>
      <c r="E627" s="2"/>
      <c r="F627" s="3"/>
      <c r="G627" s="2"/>
      <c r="H627" s="2"/>
      <c r="I627" s="3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1:20" ht="15.6" x14ac:dyDescent="0.3">
      <c r="A628" s="11"/>
      <c r="C628" s="3"/>
      <c r="D628" s="2"/>
      <c r="E628" s="2"/>
      <c r="F628" s="3"/>
      <c r="G628" s="2"/>
      <c r="H628" s="2"/>
      <c r="I628" s="3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1:20" ht="15.6" x14ac:dyDescent="0.3">
      <c r="A629" s="11"/>
      <c r="C629" s="3"/>
      <c r="D629" s="2"/>
      <c r="E629" s="2"/>
      <c r="F629" s="3"/>
      <c r="G629" s="2"/>
      <c r="H629" s="2"/>
      <c r="I629" s="3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1:20" ht="15.6" x14ac:dyDescent="0.3">
      <c r="A630" s="11"/>
      <c r="C630" s="3"/>
      <c r="D630" s="2"/>
      <c r="E630" s="2"/>
      <c r="F630" s="3"/>
      <c r="G630" s="2"/>
      <c r="H630" s="2"/>
      <c r="I630" s="3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1:20" ht="15.6" x14ac:dyDescent="0.3">
      <c r="A631" s="11"/>
      <c r="C631" s="3"/>
      <c r="D631" s="2"/>
      <c r="E631" s="2"/>
      <c r="F631" s="3"/>
      <c r="G631" s="2"/>
      <c r="H631" s="2"/>
      <c r="I631" s="3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1:20" ht="15.6" x14ac:dyDescent="0.3">
      <c r="A632" s="11"/>
      <c r="C632" s="3"/>
      <c r="D632" s="2"/>
      <c r="E632" s="2"/>
      <c r="F632" s="3"/>
      <c r="G632" s="2"/>
      <c r="H632" s="2"/>
      <c r="I632" s="3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1:20" ht="15.6" x14ac:dyDescent="0.3">
      <c r="A633" s="11"/>
      <c r="C633" s="3"/>
      <c r="D633" s="2"/>
      <c r="E633" s="2"/>
      <c r="F633" s="3"/>
      <c r="G633" s="2"/>
      <c r="H633" s="2"/>
      <c r="I633" s="3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1:20" ht="15.6" x14ac:dyDescent="0.3">
      <c r="A634" s="11"/>
      <c r="C634" s="3"/>
      <c r="D634" s="2"/>
      <c r="E634" s="2"/>
      <c r="F634" s="3"/>
      <c r="G634" s="2"/>
      <c r="H634" s="2"/>
      <c r="I634" s="3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1:20" ht="15.6" x14ac:dyDescent="0.3">
      <c r="A635" s="11"/>
      <c r="C635" s="3"/>
      <c r="D635" s="2"/>
      <c r="E635" s="2"/>
      <c r="F635" s="3"/>
      <c r="G635" s="2"/>
      <c r="H635" s="2"/>
      <c r="I635" s="3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1:20" ht="15.6" x14ac:dyDescent="0.3">
      <c r="A636" s="11"/>
      <c r="C636" s="3"/>
      <c r="D636" s="2"/>
      <c r="E636" s="2"/>
      <c r="F636" s="3"/>
      <c r="G636" s="2"/>
      <c r="H636" s="2"/>
      <c r="I636" s="3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1:20" ht="15.6" x14ac:dyDescent="0.3">
      <c r="A637" s="11"/>
      <c r="C637" s="3"/>
      <c r="D637" s="2"/>
      <c r="E637" s="2"/>
      <c r="F637" s="3"/>
      <c r="G637" s="2"/>
      <c r="H637" s="2"/>
      <c r="I637" s="3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1:20" ht="15.6" x14ac:dyDescent="0.3">
      <c r="A638" s="11"/>
      <c r="C638" s="3"/>
      <c r="D638" s="2"/>
      <c r="E638" s="2"/>
      <c r="F638" s="3"/>
      <c r="G638" s="2"/>
      <c r="H638" s="2"/>
      <c r="I638" s="3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1:20" ht="15.6" x14ac:dyDescent="0.3">
      <c r="A639" s="11"/>
      <c r="C639" s="3"/>
      <c r="D639" s="2"/>
      <c r="E639" s="2"/>
      <c r="F639" s="3"/>
      <c r="G639" s="2"/>
      <c r="H639" s="2"/>
      <c r="I639" s="3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1:20" ht="15.6" x14ac:dyDescent="0.3">
      <c r="A640" s="11"/>
      <c r="C640" s="3"/>
      <c r="D640" s="2"/>
      <c r="E640" s="2"/>
      <c r="F640" s="3"/>
      <c r="G640" s="2"/>
      <c r="H640" s="2"/>
      <c r="I640" s="3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1:20" ht="15.6" x14ac:dyDescent="0.3">
      <c r="A641" s="11"/>
      <c r="C641" s="3"/>
      <c r="D641" s="2"/>
      <c r="E641" s="2"/>
      <c r="F641" s="3"/>
      <c r="G641" s="2"/>
      <c r="H641" s="2"/>
      <c r="I641" s="3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1:20" ht="15.6" x14ac:dyDescent="0.3">
      <c r="A642" s="11"/>
      <c r="C642" s="3"/>
      <c r="D642" s="2"/>
      <c r="E642" s="2"/>
      <c r="F642" s="3"/>
      <c r="G642" s="2"/>
      <c r="H642" s="2"/>
      <c r="I642" s="3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1:20" ht="15.6" x14ac:dyDescent="0.3">
      <c r="A643" s="11"/>
      <c r="C643" s="3"/>
      <c r="D643" s="2"/>
      <c r="E643" s="2"/>
      <c r="F643" s="3"/>
      <c r="G643" s="2"/>
      <c r="H643" s="2"/>
      <c r="I643" s="3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1:20" ht="15.6" x14ac:dyDescent="0.3">
      <c r="A644" s="11"/>
      <c r="C644" s="3"/>
      <c r="D644" s="2"/>
      <c r="E644" s="2"/>
      <c r="F644" s="3"/>
      <c r="G644" s="2"/>
      <c r="H644" s="2"/>
      <c r="I644" s="3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1:20" ht="15.6" x14ac:dyDescent="0.3">
      <c r="A645" s="11"/>
      <c r="C645" s="3"/>
      <c r="D645" s="2"/>
      <c r="E645" s="2"/>
      <c r="F645" s="3"/>
      <c r="G645" s="2"/>
      <c r="H645" s="2"/>
      <c r="I645" s="3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1:20" ht="15.6" x14ac:dyDescent="0.3">
      <c r="A646" s="11"/>
      <c r="C646" s="3"/>
      <c r="D646" s="2"/>
      <c r="E646" s="2"/>
      <c r="F646" s="3"/>
      <c r="G646" s="2"/>
      <c r="H646" s="2"/>
      <c r="I646" s="3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1:20" ht="15.6" x14ac:dyDescent="0.3">
      <c r="A647" s="11"/>
      <c r="C647" s="3"/>
      <c r="D647" s="2"/>
      <c r="E647" s="2"/>
      <c r="F647" s="3"/>
      <c r="G647" s="2"/>
      <c r="H647" s="2"/>
      <c r="I647" s="3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1:20" ht="15.6" x14ac:dyDescent="0.3">
      <c r="A648" s="11"/>
      <c r="C648" s="3"/>
      <c r="D648" s="2"/>
      <c r="E648" s="2"/>
      <c r="F648" s="3"/>
      <c r="G648" s="2"/>
      <c r="H648" s="2"/>
      <c r="I648" s="3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1:20" ht="15.6" x14ac:dyDescent="0.3">
      <c r="A649" s="11"/>
      <c r="C649" s="3"/>
      <c r="D649" s="2"/>
      <c r="E649" s="2"/>
      <c r="F649" s="3"/>
      <c r="G649" s="2"/>
      <c r="H649" s="2"/>
      <c r="I649" s="3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1:20" ht="15.6" x14ac:dyDescent="0.3">
      <c r="A650" s="11"/>
      <c r="C650" s="3"/>
      <c r="D650" s="2"/>
      <c r="E650" s="2"/>
      <c r="F650" s="3"/>
      <c r="G650" s="2"/>
      <c r="H650" s="2"/>
      <c r="I650" s="3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1:20" ht="15.6" x14ac:dyDescent="0.3">
      <c r="A651" s="11"/>
      <c r="C651" s="3"/>
      <c r="D651" s="2"/>
      <c r="E651" s="2"/>
      <c r="F651" s="3"/>
      <c r="G651" s="2"/>
      <c r="H651" s="2"/>
      <c r="I651" s="3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1:20" ht="15.6" x14ac:dyDescent="0.3">
      <c r="A652" s="11"/>
      <c r="C652" s="3"/>
      <c r="D652" s="2"/>
      <c r="E652" s="2"/>
      <c r="F652" s="3"/>
      <c r="G652" s="2"/>
      <c r="H652" s="2"/>
      <c r="I652" s="3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1:20" ht="15.6" x14ac:dyDescent="0.3">
      <c r="A653" s="11"/>
      <c r="C653" s="3"/>
      <c r="D653" s="2"/>
      <c r="E653" s="2"/>
      <c r="F653" s="3"/>
      <c r="G653" s="2"/>
      <c r="H653" s="2"/>
      <c r="I653" s="3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1:20" ht="15.6" x14ac:dyDescent="0.3">
      <c r="A654" s="11"/>
      <c r="C654" s="3"/>
      <c r="D654" s="2"/>
      <c r="E654" s="2"/>
      <c r="F654" s="3"/>
      <c r="G654" s="2"/>
      <c r="H654" s="2"/>
      <c r="I654" s="3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1:20" ht="15.6" x14ac:dyDescent="0.3">
      <c r="A655" s="11"/>
      <c r="C655" s="3"/>
      <c r="D655" s="2"/>
      <c r="E655" s="2"/>
      <c r="F655" s="3"/>
      <c r="G655" s="2"/>
      <c r="H655" s="2"/>
      <c r="I655" s="3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1:20" ht="15.6" x14ac:dyDescent="0.3">
      <c r="A656" s="11"/>
      <c r="C656" s="3"/>
      <c r="D656" s="2"/>
      <c r="E656" s="2"/>
      <c r="F656" s="3"/>
      <c r="G656" s="2"/>
      <c r="H656" s="2"/>
      <c r="I656" s="3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1:20" ht="15.6" x14ac:dyDescent="0.3">
      <c r="A657" s="11"/>
      <c r="C657" s="3"/>
      <c r="D657" s="2"/>
      <c r="E657" s="2"/>
      <c r="F657" s="3"/>
      <c r="G657" s="2"/>
      <c r="H657" s="2"/>
      <c r="I657" s="3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1:20" ht="15.6" x14ac:dyDescent="0.3">
      <c r="A658" s="11"/>
      <c r="C658" s="3"/>
      <c r="D658" s="2"/>
      <c r="E658" s="2"/>
      <c r="F658" s="3"/>
      <c r="G658" s="2"/>
      <c r="H658" s="2"/>
      <c r="I658" s="3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1:20" ht="15.6" x14ac:dyDescent="0.3">
      <c r="A659" s="11"/>
      <c r="C659" s="3"/>
      <c r="D659" s="2"/>
      <c r="E659" s="2"/>
      <c r="F659" s="3"/>
      <c r="G659" s="2"/>
      <c r="H659" s="2"/>
      <c r="I659" s="3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1:20" ht="15.6" x14ac:dyDescent="0.3">
      <c r="A660" s="11"/>
      <c r="C660" s="3"/>
      <c r="D660" s="2"/>
      <c r="E660" s="2"/>
      <c r="F660" s="3"/>
      <c r="G660" s="2"/>
      <c r="H660" s="2"/>
      <c r="I660" s="3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1:20" ht="15.6" x14ac:dyDescent="0.3">
      <c r="A661" s="11"/>
      <c r="C661" s="3"/>
      <c r="D661" s="2"/>
      <c r="E661" s="2"/>
      <c r="F661" s="3"/>
      <c r="G661" s="2"/>
      <c r="H661" s="2"/>
      <c r="I661" s="3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1:20" ht="15.6" x14ac:dyDescent="0.3">
      <c r="A662" s="11"/>
      <c r="C662" s="3"/>
      <c r="D662" s="2"/>
      <c r="E662" s="2"/>
      <c r="F662" s="3"/>
      <c r="G662" s="2"/>
      <c r="H662" s="2"/>
      <c r="I662" s="3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1:20" ht="15.6" x14ac:dyDescent="0.3">
      <c r="A663" s="11"/>
      <c r="C663" s="3"/>
      <c r="D663" s="2"/>
      <c r="E663" s="2"/>
      <c r="F663" s="3"/>
      <c r="G663" s="2"/>
      <c r="H663" s="2"/>
      <c r="I663" s="3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1:20" ht="15.6" x14ac:dyDescent="0.3">
      <c r="A664" s="11"/>
      <c r="C664" s="3"/>
      <c r="D664" s="2"/>
      <c r="E664" s="2"/>
      <c r="F664" s="3"/>
      <c r="G664" s="2"/>
      <c r="H664" s="2"/>
      <c r="I664" s="3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1:20" ht="15.6" x14ac:dyDescent="0.3">
      <c r="A665" s="11"/>
      <c r="C665" s="3"/>
      <c r="D665" s="2"/>
      <c r="E665" s="2"/>
      <c r="F665" s="3"/>
      <c r="G665" s="2"/>
      <c r="H665" s="2"/>
      <c r="I665" s="3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1:20" ht="15.6" x14ac:dyDescent="0.3">
      <c r="A666" s="11"/>
      <c r="C666" s="3"/>
      <c r="D666" s="2"/>
      <c r="E666" s="2"/>
      <c r="F666" s="3"/>
      <c r="G666" s="2"/>
      <c r="H666" s="2"/>
      <c r="I666" s="3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1:20" ht="15.6" x14ac:dyDescent="0.3">
      <c r="A667" s="11"/>
      <c r="C667" s="3"/>
      <c r="D667" s="2"/>
      <c r="E667" s="2"/>
      <c r="F667" s="3"/>
      <c r="G667" s="2"/>
      <c r="H667" s="2"/>
      <c r="I667" s="3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1:20" ht="15.6" x14ac:dyDescent="0.3">
      <c r="A668" s="11"/>
      <c r="C668" s="3"/>
      <c r="D668" s="2"/>
      <c r="E668" s="2"/>
      <c r="F668" s="3"/>
      <c r="G668" s="2"/>
      <c r="H668" s="2"/>
      <c r="I668" s="3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1:20" ht="15.6" x14ac:dyDescent="0.3">
      <c r="A669" s="11"/>
      <c r="C669" s="3"/>
      <c r="D669" s="2"/>
      <c r="E669" s="2"/>
      <c r="F669" s="3"/>
      <c r="G669" s="2"/>
      <c r="H669" s="2"/>
      <c r="I669" s="3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1:20" ht="15.6" x14ac:dyDescent="0.3">
      <c r="A670" s="11"/>
      <c r="C670" s="3"/>
      <c r="D670" s="2"/>
      <c r="E670" s="2"/>
      <c r="F670" s="3"/>
      <c r="G670" s="2"/>
      <c r="H670" s="2"/>
      <c r="I670" s="3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1:20" ht="15.6" x14ac:dyDescent="0.3">
      <c r="A671" s="11"/>
      <c r="C671" s="3"/>
      <c r="D671" s="2"/>
      <c r="E671" s="2"/>
      <c r="F671" s="3"/>
      <c r="G671" s="2"/>
      <c r="H671" s="2"/>
      <c r="I671" s="3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1:20" ht="15.6" x14ac:dyDescent="0.3">
      <c r="A672" s="11"/>
      <c r="C672" s="3"/>
      <c r="D672" s="2"/>
      <c r="E672" s="2"/>
      <c r="F672" s="3"/>
      <c r="G672" s="2"/>
      <c r="H672" s="2"/>
      <c r="I672" s="3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1:20" ht="15.6" x14ac:dyDescent="0.3">
      <c r="A673" s="11"/>
      <c r="C673" s="3"/>
      <c r="D673" s="2"/>
      <c r="E673" s="2"/>
      <c r="F673" s="3"/>
      <c r="G673" s="2"/>
      <c r="H673" s="2"/>
      <c r="I673" s="3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1:20" ht="15.6" x14ac:dyDescent="0.3">
      <c r="A674" s="11"/>
      <c r="C674" s="3"/>
      <c r="D674" s="2"/>
      <c r="E674" s="2"/>
      <c r="F674" s="3"/>
      <c r="G674" s="2"/>
      <c r="H674" s="2"/>
      <c r="I674" s="3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1:20" ht="15.6" x14ac:dyDescent="0.3">
      <c r="A675" s="11"/>
      <c r="C675" s="3"/>
      <c r="D675" s="2"/>
      <c r="E675" s="2"/>
      <c r="F675" s="3"/>
      <c r="G675" s="2"/>
      <c r="H675" s="2"/>
      <c r="I675" s="3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1:20" ht="15.6" x14ac:dyDescent="0.3">
      <c r="A676" s="11"/>
      <c r="C676" s="3"/>
      <c r="D676" s="2"/>
      <c r="E676" s="2"/>
      <c r="F676" s="3"/>
      <c r="G676" s="2"/>
      <c r="H676" s="2"/>
      <c r="I676" s="3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1:20" ht="15.6" x14ac:dyDescent="0.3">
      <c r="A677" s="11"/>
      <c r="C677" s="3"/>
      <c r="D677" s="2"/>
      <c r="E677" s="2"/>
      <c r="F677" s="3"/>
      <c r="G677" s="2"/>
      <c r="H677" s="2"/>
      <c r="I677" s="3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1:20" ht="15.6" x14ac:dyDescent="0.3">
      <c r="A678" s="11"/>
      <c r="C678" s="3"/>
      <c r="D678" s="2"/>
      <c r="E678" s="2"/>
      <c r="F678" s="3"/>
      <c r="G678" s="2"/>
      <c r="H678" s="2"/>
      <c r="I678" s="3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1:20" ht="15.6" x14ac:dyDescent="0.3">
      <c r="A679" s="11"/>
      <c r="C679" s="3"/>
      <c r="D679" s="2"/>
      <c r="E679" s="2"/>
      <c r="F679" s="3"/>
      <c r="G679" s="2"/>
      <c r="H679" s="2"/>
      <c r="I679" s="3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1:20" ht="15.6" x14ac:dyDescent="0.3">
      <c r="A680" s="11"/>
      <c r="C680" s="3"/>
      <c r="D680" s="2"/>
      <c r="E680" s="2"/>
      <c r="F680" s="3"/>
      <c r="G680" s="2"/>
      <c r="H680" s="2"/>
      <c r="I680" s="3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1:20" ht="15.6" x14ac:dyDescent="0.3">
      <c r="A681" s="11"/>
      <c r="C681" s="3"/>
      <c r="D681" s="2"/>
      <c r="E681" s="2"/>
      <c r="F681" s="3"/>
      <c r="G681" s="2"/>
      <c r="H681" s="2"/>
      <c r="I681" s="3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1:20" ht="15.6" x14ac:dyDescent="0.3">
      <c r="A682" s="11"/>
      <c r="C682" s="3"/>
      <c r="D682" s="2"/>
      <c r="E682" s="2"/>
      <c r="F682" s="3"/>
      <c r="G682" s="2"/>
      <c r="H682" s="2"/>
      <c r="I682" s="3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1:20" ht="15.6" x14ac:dyDescent="0.3">
      <c r="A683" s="11"/>
      <c r="C683" s="3"/>
      <c r="D683" s="2"/>
      <c r="E683" s="2"/>
      <c r="F683" s="3"/>
      <c r="G683" s="2"/>
      <c r="H683" s="2"/>
      <c r="I683" s="3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1:20" ht="15.6" x14ac:dyDescent="0.3">
      <c r="A684" s="11"/>
      <c r="C684" s="3"/>
      <c r="D684" s="2"/>
      <c r="E684" s="2"/>
      <c r="F684" s="3"/>
      <c r="G684" s="2"/>
      <c r="H684" s="2"/>
      <c r="I684" s="3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1:20" ht="15.6" x14ac:dyDescent="0.3">
      <c r="A685" s="11"/>
      <c r="C685" s="3"/>
      <c r="D685" s="2"/>
      <c r="E685" s="2"/>
      <c r="F685" s="3"/>
      <c r="G685" s="2"/>
      <c r="H685" s="2"/>
      <c r="I685" s="3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1:20" ht="15.6" x14ac:dyDescent="0.3">
      <c r="A686" s="11"/>
      <c r="C686" s="3"/>
      <c r="D686" s="2"/>
      <c r="E686" s="2"/>
      <c r="F686" s="3"/>
      <c r="G686" s="2"/>
      <c r="H686" s="2"/>
      <c r="I686" s="3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1:20" ht="15.6" x14ac:dyDescent="0.3">
      <c r="A687" s="11"/>
      <c r="C687" s="3"/>
      <c r="D687" s="2"/>
      <c r="E687" s="2"/>
      <c r="F687" s="3"/>
      <c r="G687" s="2"/>
      <c r="H687" s="2"/>
      <c r="I687" s="3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1:20" ht="15.6" x14ac:dyDescent="0.3">
      <c r="A688" s="11"/>
      <c r="C688" s="3"/>
      <c r="D688" s="2"/>
      <c r="E688" s="2"/>
      <c r="F688" s="3"/>
      <c r="G688" s="2"/>
      <c r="H688" s="2"/>
      <c r="I688" s="3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1:20" ht="15.6" x14ac:dyDescent="0.3">
      <c r="A689" s="11"/>
      <c r="C689" s="3"/>
      <c r="D689" s="2"/>
      <c r="E689" s="2"/>
      <c r="F689" s="3"/>
      <c r="G689" s="2"/>
      <c r="H689" s="2"/>
      <c r="I689" s="3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1:20" ht="15.6" x14ac:dyDescent="0.3">
      <c r="A690" s="11"/>
      <c r="C690" s="3"/>
      <c r="D690" s="2"/>
      <c r="E690" s="2"/>
      <c r="F690" s="3"/>
      <c r="G690" s="2"/>
      <c r="H690" s="2"/>
      <c r="I690" s="3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1:20" ht="15.6" x14ac:dyDescent="0.3">
      <c r="A691" s="11"/>
      <c r="C691" s="3"/>
      <c r="D691" s="2"/>
      <c r="E691" s="2"/>
      <c r="F691" s="3"/>
      <c r="G691" s="2"/>
      <c r="H691" s="2"/>
      <c r="I691" s="3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1:20" ht="15.6" x14ac:dyDescent="0.3">
      <c r="A692" s="11"/>
      <c r="C692" s="3"/>
      <c r="D692" s="2"/>
      <c r="E692" s="2"/>
      <c r="F692" s="3"/>
      <c r="G692" s="2"/>
      <c r="H692" s="2"/>
      <c r="I692" s="3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1:20" ht="15.6" x14ac:dyDescent="0.3">
      <c r="A693" s="11"/>
      <c r="C693" s="3"/>
      <c r="D693" s="2"/>
      <c r="E693" s="2"/>
      <c r="F693" s="3"/>
      <c r="G693" s="2"/>
      <c r="H693" s="2"/>
      <c r="I693" s="3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1:20" ht="15.6" x14ac:dyDescent="0.3">
      <c r="A694" s="11"/>
      <c r="C694" s="3"/>
      <c r="D694" s="2"/>
      <c r="E694" s="2"/>
      <c r="F694" s="3"/>
      <c r="G694" s="2"/>
      <c r="H694" s="2"/>
      <c r="I694" s="3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1:20" ht="15.6" x14ac:dyDescent="0.3">
      <c r="A695" s="11"/>
      <c r="C695" s="3"/>
      <c r="D695" s="2"/>
      <c r="E695" s="2"/>
      <c r="F695" s="3"/>
      <c r="G695" s="2"/>
      <c r="H695" s="2"/>
      <c r="I695" s="3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1:20" ht="15.6" x14ac:dyDescent="0.3">
      <c r="A696" s="11"/>
      <c r="C696" s="3"/>
      <c r="D696" s="2"/>
      <c r="E696" s="2"/>
      <c r="F696" s="3"/>
      <c r="G696" s="2"/>
      <c r="H696" s="2"/>
      <c r="I696" s="3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1:20" ht="15.6" x14ac:dyDescent="0.3">
      <c r="A697" s="11"/>
      <c r="C697" s="3"/>
      <c r="D697" s="2"/>
      <c r="E697" s="2"/>
      <c r="F697" s="3"/>
      <c r="G697" s="2"/>
      <c r="H697" s="2"/>
      <c r="I697" s="3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1:20" ht="15.6" x14ac:dyDescent="0.3">
      <c r="A698" s="11"/>
      <c r="C698" s="3"/>
      <c r="D698" s="2"/>
      <c r="E698" s="2"/>
      <c r="F698" s="3"/>
      <c r="G698" s="2"/>
      <c r="H698" s="2"/>
      <c r="I698" s="3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1:20" ht="15.6" x14ac:dyDescent="0.3">
      <c r="A699" s="11"/>
      <c r="C699" s="3"/>
      <c r="D699" s="2"/>
      <c r="E699" s="2"/>
      <c r="F699" s="3"/>
      <c r="G699" s="2"/>
      <c r="H699" s="2"/>
      <c r="I699" s="3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1:20" ht="15.6" x14ac:dyDescent="0.3">
      <c r="A700" s="11"/>
      <c r="C700" s="3"/>
      <c r="D700" s="2"/>
      <c r="E700" s="2"/>
      <c r="F700" s="3"/>
      <c r="G700" s="2"/>
      <c r="H700" s="2"/>
      <c r="I700" s="3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1:20" ht="15.6" x14ac:dyDescent="0.3">
      <c r="A701" s="11"/>
      <c r="C701" s="3"/>
      <c r="D701" s="2"/>
      <c r="E701" s="2"/>
      <c r="F701" s="3"/>
      <c r="G701" s="2"/>
      <c r="H701" s="2"/>
      <c r="I701" s="3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1:20" ht="15.6" x14ac:dyDescent="0.3">
      <c r="A702" s="11"/>
      <c r="C702" s="3"/>
      <c r="D702" s="2"/>
      <c r="E702" s="2"/>
      <c r="F702" s="3"/>
      <c r="G702" s="2"/>
      <c r="H702" s="2"/>
      <c r="I702" s="3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1:20" ht="15.6" x14ac:dyDescent="0.3">
      <c r="A703" s="11"/>
      <c r="C703" s="3"/>
      <c r="D703" s="2"/>
      <c r="E703" s="2"/>
      <c r="F703" s="3"/>
      <c r="G703" s="2"/>
      <c r="H703" s="2"/>
      <c r="I703" s="3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1:20" ht="15.6" x14ac:dyDescent="0.3">
      <c r="A704" s="11"/>
      <c r="C704" s="3"/>
      <c r="D704" s="2"/>
      <c r="E704" s="2"/>
      <c r="F704" s="3"/>
      <c r="G704" s="2"/>
      <c r="H704" s="2"/>
      <c r="I704" s="3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1:20" ht="15.6" x14ac:dyDescent="0.3">
      <c r="A705" s="11"/>
      <c r="C705" s="3"/>
      <c r="D705" s="2"/>
      <c r="E705" s="2"/>
      <c r="F705" s="3"/>
      <c r="G705" s="2"/>
      <c r="H705" s="2"/>
      <c r="I705" s="3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1:20" ht="15.6" x14ac:dyDescent="0.3">
      <c r="A706" s="11"/>
      <c r="C706" s="3"/>
      <c r="D706" s="2"/>
      <c r="E706" s="2"/>
      <c r="F706" s="3"/>
      <c r="G706" s="2"/>
      <c r="H706" s="2"/>
      <c r="I706" s="3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1:20" ht="15.6" x14ac:dyDescent="0.3">
      <c r="A707" s="11"/>
      <c r="C707" s="3"/>
      <c r="D707" s="2"/>
      <c r="E707" s="2"/>
      <c r="F707" s="3"/>
      <c r="G707" s="2"/>
      <c r="H707" s="2"/>
      <c r="I707" s="3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1:20" ht="15.6" x14ac:dyDescent="0.3">
      <c r="A708" s="11"/>
      <c r="C708" s="3"/>
      <c r="D708" s="2"/>
      <c r="E708" s="2"/>
      <c r="F708" s="3"/>
      <c r="G708" s="2"/>
      <c r="H708" s="2"/>
      <c r="I708" s="3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1:20" ht="15.6" x14ac:dyDescent="0.3">
      <c r="A709" s="11"/>
      <c r="C709" s="3"/>
      <c r="D709" s="2"/>
      <c r="E709" s="2"/>
      <c r="F709" s="3"/>
      <c r="G709" s="2"/>
      <c r="H709" s="2"/>
      <c r="I709" s="3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1:20" ht="15.6" x14ac:dyDescent="0.3">
      <c r="A710" s="11"/>
      <c r="C710" s="3"/>
      <c r="D710" s="2"/>
      <c r="E710" s="2"/>
      <c r="F710" s="3"/>
      <c r="G710" s="2"/>
      <c r="H710" s="2"/>
      <c r="I710" s="3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1:20" ht="15.6" x14ac:dyDescent="0.3">
      <c r="A711" s="11"/>
      <c r="C711" s="3"/>
      <c r="D711" s="2"/>
      <c r="E711" s="2"/>
      <c r="F711" s="3"/>
      <c r="G711" s="2"/>
      <c r="H711" s="2"/>
      <c r="I711" s="3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1:20" ht="15.6" x14ac:dyDescent="0.3">
      <c r="A712" s="11"/>
      <c r="C712" s="3"/>
      <c r="D712" s="2"/>
      <c r="E712" s="2"/>
      <c r="F712" s="3"/>
      <c r="G712" s="2"/>
      <c r="H712" s="2"/>
      <c r="I712" s="3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1:20" ht="15.6" x14ac:dyDescent="0.3">
      <c r="A713" s="11"/>
      <c r="C713" s="3"/>
      <c r="D713" s="2"/>
      <c r="E713" s="2"/>
      <c r="F713" s="3"/>
      <c r="G713" s="2"/>
      <c r="H713" s="2"/>
      <c r="I713" s="3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1:20" ht="15.6" x14ac:dyDescent="0.3">
      <c r="A714" s="11"/>
      <c r="C714" s="3"/>
      <c r="D714" s="2"/>
      <c r="E714" s="2"/>
      <c r="F714" s="3"/>
      <c r="G714" s="2"/>
      <c r="H714" s="2"/>
      <c r="I714" s="3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1:20" ht="15.6" x14ac:dyDescent="0.3">
      <c r="A715" s="11"/>
      <c r="C715" s="3"/>
      <c r="D715" s="2"/>
      <c r="E715" s="2"/>
      <c r="F715" s="3"/>
      <c r="G715" s="2"/>
      <c r="H715" s="2"/>
      <c r="I715" s="3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1:20" ht="15.6" x14ac:dyDescent="0.3">
      <c r="A716" s="11"/>
      <c r="C716" s="3"/>
      <c r="D716" s="2"/>
      <c r="E716" s="2"/>
      <c r="F716" s="3"/>
      <c r="G716" s="2"/>
      <c r="H716" s="2"/>
      <c r="I716" s="3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1:20" ht="15.6" x14ac:dyDescent="0.3">
      <c r="A717" s="11"/>
      <c r="C717" s="3"/>
      <c r="D717" s="2"/>
      <c r="E717" s="2"/>
      <c r="F717" s="3"/>
      <c r="G717" s="2"/>
      <c r="H717" s="2"/>
      <c r="I717" s="3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1:20" ht="15.6" x14ac:dyDescent="0.3">
      <c r="A718" s="11"/>
      <c r="C718" s="3"/>
      <c r="D718" s="2"/>
      <c r="E718" s="2"/>
      <c r="F718" s="3"/>
      <c r="G718" s="2"/>
      <c r="H718" s="2"/>
      <c r="I718" s="3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1:20" ht="15.6" x14ac:dyDescent="0.3">
      <c r="A719" s="11"/>
      <c r="C719" s="3"/>
      <c r="D719" s="2"/>
      <c r="E719" s="2"/>
      <c r="F719" s="3"/>
      <c r="G719" s="2"/>
      <c r="H719" s="2"/>
      <c r="I719" s="3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1:20" ht="15.6" x14ac:dyDescent="0.3">
      <c r="A720" s="11"/>
      <c r="C720" s="3"/>
      <c r="D720" s="2"/>
      <c r="E720" s="2"/>
      <c r="F720" s="3"/>
      <c r="G720" s="2"/>
      <c r="H720" s="2"/>
      <c r="I720" s="3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1:20" ht="15.6" x14ac:dyDescent="0.3">
      <c r="A721" s="11"/>
      <c r="C721" s="3"/>
      <c r="D721" s="2"/>
      <c r="E721" s="2"/>
      <c r="F721" s="3"/>
      <c r="G721" s="2"/>
      <c r="H721" s="2"/>
      <c r="I721" s="3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1:20" ht="15.6" x14ac:dyDescent="0.3">
      <c r="A722" s="11"/>
      <c r="C722" s="3"/>
      <c r="D722" s="2"/>
      <c r="E722" s="2"/>
      <c r="F722" s="3"/>
      <c r="G722" s="2"/>
      <c r="H722" s="2"/>
      <c r="I722" s="3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1:20" ht="15.6" x14ac:dyDescent="0.3">
      <c r="A723" s="11"/>
      <c r="C723" s="3"/>
      <c r="D723" s="2"/>
      <c r="E723" s="2"/>
      <c r="F723" s="3"/>
      <c r="G723" s="2"/>
      <c r="H723" s="2"/>
      <c r="I723" s="3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1:20" ht="15.6" x14ac:dyDescent="0.3">
      <c r="A724" s="11"/>
      <c r="C724" s="3"/>
      <c r="D724" s="2"/>
      <c r="E724" s="2"/>
      <c r="F724" s="3"/>
      <c r="G724" s="2"/>
      <c r="H724" s="2"/>
      <c r="I724" s="3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1:20" ht="15.6" x14ac:dyDescent="0.3">
      <c r="A725" s="11"/>
      <c r="C725" s="3"/>
      <c r="D725" s="2"/>
      <c r="E725" s="2"/>
      <c r="F725" s="3"/>
      <c r="G725" s="2"/>
      <c r="H725" s="2"/>
      <c r="I725" s="3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1:20" ht="15.6" x14ac:dyDescent="0.3">
      <c r="A726" s="11"/>
      <c r="C726" s="3"/>
      <c r="D726" s="2"/>
      <c r="E726" s="2"/>
      <c r="F726" s="3"/>
      <c r="G726" s="2"/>
      <c r="H726" s="2"/>
      <c r="I726" s="3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1:20" ht="15.6" x14ac:dyDescent="0.3">
      <c r="A727" s="11"/>
      <c r="C727" s="3"/>
      <c r="D727" s="2"/>
      <c r="E727" s="2"/>
      <c r="F727" s="3"/>
      <c r="G727" s="2"/>
      <c r="H727" s="2"/>
      <c r="I727" s="3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1:20" ht="15.6" x14ac:dyDescent="0.3">
      <c r="A728" s="11"/>
      <c r="C728" s="3"/>
      <c r="D728" s="2"/>
      <c r="E728" s="2"/>
      <c r="F728" s="3"/>
      <c r="G728" s="2"/>
      <c r="H728" s="2"/>
      <c r="I728" s="3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1:20" ht="15.6" x14ac:dyDescent="0.3">
      <c r="A729" s="11"/>
      <c r="C729" s="3"/>
      <c r="D729" s="2"/>
      <c r="E729" s="2"/>
      <c r="F729" s="3"/>
      <c r="G729" s="2"/>
      <c r="H729" s="2"/>
      <c r="I729" s="3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1:20" ht="15.6" x14ac:dyDescent="0.3">
      <c r="A730" s="11"/>
      <c r="C730" s="3"/>
      <c r="D730" s="2"/>
      <c r="E730" s="2"/>
      <c r="F730" s="3"/>
      <c r="G730" s="2"/>
      <c r="H730" s="2"/>
      <c r="I730" s="3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1:20" ht="15.6" x14ac:dyDescent="0.3">
      <c r="A731" s="11"/>
      <c r="C731" s="3"/>
      <c r="D731" s="2"/>
      <c r="E731" s="2"/>
      <c r="F731" s="3"/>
      <c r="G731" s="2"/>
      <c r="H731" s="2"/>
      <c r="I731" s="3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1:20" ht="15.6" x14ac:dyDescent="0.3">
      <c r="A732" s="11"/>
      <c r="C732" s="3"/>
      <c r="D732" s="2"/>
      <c r="E732" s="2"/>
      <c r="F732" s="3"/>
      <c r="G732" s="2"/>
      <c r="H732" s="2"/>
      <c r="I732" s="3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1:20" ht="15.6" x14ac:dyDescent="0.3">
      <c r="A733" s="11"/>
      <c r="C733" s="3"/>
      <c r="D733" s="2"/>
      <c r="E733" s="2"/>
      <c r="F733" s="3"/>
      <c r="G733" s="2"/>
      <c r="H733" s="2"/>
      <c r="I733" s="3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1:20" ht="15.6" x14ac:dyDescent="0.3">
      <c r="A734" s="11"/>
      <c r="C734" s="3"/>
      <c r="D734" s="2"/>
      <c r="E734" s="2"/>
      <c r="F734" s="3"/>
      <c r="G734" s="2"/>
      <c r="H734" s="2"/>
      <c r="I734" s="3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1:20" ht="15.6" x14ac:dyDescent="0.3">
      <c r="A735" s="11"/>
      <c r="C735" s="3"/>
      <c r="D735" s="2"/>
      <c r="E735" s="2"/>
      <c r="F735" s="3"/>
      <c r="G735" s="2"/>
      <c r="H735" s="2"/>
      <c r="I735" s="3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1:20" ht="15.6" x14ac:dyDescent="0.3">
      <c r="A736" s="11"/>
      <c r="C736" s="3"/>
      <c r="D736" s="2"/>
      <c r="E736" s="2"/>
      <c r="F736" s="3"/>
      <c r="G736" s="2"/>
      <c r="H736" s="2"/>
      <c r="I736" s="3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1:20" ht="15.6" x14ac:dyDescent="0.3">
      <c r="A737" s="11"/>
      <c r="C737" s="3"/>
      <c r="D737" s="2"/>
      <c r="E737" s="2"/>
      <c r="F737" s="3"/>
      <c r="G737" s="2"/>
      <c r="H737" s="2"/>
      <c r="I737" s="3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1:20" ht="15.6" x14ac:dyDescent="0.3">
      <c r="A738" s="11"/>
      <c r="C738" s="3"/>
      <c r="D738" s="2"/>
      <c r="E738" s="2"/>
      <c r="F738" s="3"/>
      <c r="G738" s="2"/>
      <c r="H738" s="2"/>
      <c r="I738" s="3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1:20" ht="15.6" x14ac:dyDescent="0.3">
      <c r="A739" s="11"/>
      <c r="C739" s="3"/>
      <c r="D739" s="2"/>
      <c r="E739" s="2"/>
      <c r="F739" s="3"/>
      <c r="G739" s="2"/>
      <c r="H739" s="2"/>
      <c r="I739" s="3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1:20" ht="15.6" x14ac:dyDescent="0.3">
      <c r="A740" s="11"/>
      <c r="C740" s="3"/>
      <c r="D740" s="2"/>
      <c r="E740" s="2"/>
      <c r="F740" s="3"/>
      <c r="G740" s="2"/>
      <c r="H740" s="2"/>
      <c r="I740" s="3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1:20" ht="15.6" x14ac:dyDescent="0.3">
      <c r="A741" s="11"/>
      <c r="C741" s="3"/>
      <c r="D741" s="2"/>
      <c r="E741" s="2"/>
      <c r="F741" s="3"/>
      <c r="G741" s="2"/>
      <c r="H741" s="2"/>
      <c r="I741" s="3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1:20" ht="15.6" x14ac:dyDescent="0.3">
      <c r="A742" s="11"/>
      <c r="C742" s="3"/>
      <c r="D742" s="2"/>
      <c r="E742" s="2"/>
      <c r="F742" s="3"/>
      <c r="G742" s="2"/>
      <c r="H742" s="2"/>
      <c r="I742" s="3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1:20" ht="15.6" x14ac:dyDescent="0.3">
      <c r="A743" s="11"/>
      <c r="C743" s="3"/>
      <c r="D743" s="2"/>
      <c r="E743" s="2"/>
      <c r="F743" s="3"/>
      <c r="G743" s="2"/>
      <c r="H743" s="2"/>
      <c r="I743" s="3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1:20" ht="15.6" x14ac:dyDescent="0.3">
      <c r="A744" s="11"/>
      <c r="C744" s="3"/>
      <c r="D744" s="2"/>
      <c r="E744" s="2"/>
      <c r="F744" s="3"/>
      <c r="G744" s="2"/>
      <c r="H744" s="2"/>
      <c r="I744" s="3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1:20" ht="15.6" x14ac:dyDescent="0.3">
      <c r="A745" s="11"/>
      <c r="C745" s="3"/>
      <c r="D745" s="2"/>
      <c r="E745" s="2"/>
      <c r="F745" s="3"/>
      <c r="G745" s="2"/>
      <c r="H745" s="2"/>
      <c r="I745" s="3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1:20" ht="15.6" x14ac:dyDescent="0.3">
      <c r="A746" s="11"/>
      <c r="C746" s="3"/>
      <c r="D746" s="2"/>
      <c r="E746" s="2"/>
      <c r="F746" s="3"/>
      <c r="G746" s="2"/>
      <c r="H746" s="2"/>
      <c r="I746" s="3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1:20" ht="15.6" x14ac:dyDescent="0.3">
      <c r="A747" s="11"/>
      <c r="C747" s="3"/>
      <c r="D747" s="2"/>
      <c r="E747" s="2"/>
      <c r="F747" s="3"/>
      <c r="G747" s="2"/>
      <c r="H747" s="2"/>
      <c r="I747" s="3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1:20" ht="15.6" x14ac:dyDescent="0.3">
      <c r="A748" s="11"/>
      <c r="C748" s="3"/>
      <c r="D748" s="2"/>
      <c r="E748" s="2"/>
      <c r="F748" s="3"/>
      <c r="G748" s="2"/>
      <c r="H748" s="2"/>
      <c r="I748" s="3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1:20" ht="15.6" x14ac:dyDescent="0.3">
      <c r="A749" s="11"/>
      <c r="C749" s="3"/>
      <c r="D749" s="2"/>
      <c r="E749" s="2"/>
      <c r="F749" s="3"/>
      <c r="G749" s="2"/>
      <c r="H749" s="2"/>
      <c r="I749" s="3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1:20" ht="15.6" x14ac:dyDescent="0.3">
      <c r="A750" s="11"/>
      <c r="C750" s="3"/>
      <c r="D750" s="2"/>
      <c r="E750" s="2"/>
      <c r="F750" s="3"/>
      <c r="G750" s="2"/>
      <c r="H750" s="2"/>
      <c r="I750" s="3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1:20" ht="15.6" x14ac:dyDescent="0.3">
      <c r="A751" s="11"/>
      <c r="C751" s="3"/>
      <c r="D751" s="2"/>
      <c r="E751" s="2"/>
      <c r="F751" s="3"/>
      <c r="G751" s="2"/>
      <c r="H751" s="2"/>
      <c r="I751" s="3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1:20" ht="15.6" x14ac:dyDescent="0.3">
      <c r="A752" s="11"/>
      <c r="C752" s="3"/>
      <c r="D752" s="2"/>
      <c r="E752" s="2"/>
      <c r="F752" s="3"/>
      <c r="G752" s="2"/>
      <c r="H752" s="2"/>
      <c r="I752" s="3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1:20" ht="15.6" x14ac:dyDescent="0.3">
      <c r="A753" s="11"/>
      <c r="C753" s="3"/>
      <c r="D753" s="2"/>
      <c r="E753" s="2"/>
      <c r="F753" s="3"/>
      <c r="G753" s="2"/>
      <c r="H753" s="2"/>
      <c r="I753" s="3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1:20" ht="15.6" x14ac:dyDescent="0.3">
      <c r="A754" s="11"/>
      <c r="C754" s="3"/>
      <c r="D754" s="2"/>
      <c r="E754" s="2"/>
      <c r="F754" s="3"/>
      <c r="G754" s="2"/>
      <c r="H754" s="2"/>
      <c r="I754" s="3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1:20" ht="15.6" x14ac:dyDescent="0.3">
      <c r="A755" s="11"/>
      <c r="C755" s="3"/>
      <c r="D755" s="2"/>
      <c r="E755" s="2"/>
      <c r="F755" s="3"/>
      <c r="G755" s="2"/>
      <c r="H755" s="2"/>
      <c r="I755" s="3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1:20" ht="15.6" x14ac:dyDescent="0.3">
      <c r="A756" s="11"/>
      <c r="C756" s="3"/>
      <c r="D756" s="2"/>
      <c r="E756" s="2"/>
      <c r="F756" s="3"/>
      <c r="G756" s="2"/>
      <c r="H756" s="2"/>
      <c r="I756" s="3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1:20" ht="15.6" x14ac:dyDescent="0.3">
      <c r="A757" s="11"/>
      <c r="C757" s="3"/>
      <c r="D757" s="2"/>
      <c r="E757" s="2"/>
      <c r="F757" s="3"/>
      <c r="G757" s="2"/>
      <c r="H757" s="2"/>
      <c r="I757" s="3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1:20" ht="15.6" x14ac:dyDescent="0.3">
      <c r="A758" s="11"/>
      <c r="C758" s="3"/>
      <c r="D758" s="2"/>
      <c r="E758" s="2"/>
      <c r="F758" s="3"/>
      <c r="G758" s="2"/>
      <c r="H758" s="2"/>
      <c r="I758" s="3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1:20" ht="15.6" x14ac:dyDescent="0.3">
      <c r="A759" s="11"/>
      <c r="C759" s="3"/>
      <c r="D759" s="2"/>
      <c r="E759" s="2"/>
      <c r="F759" s="3"/>
      <c r="G759" s="2"/>
      <c r="H759" s="2"/>
      <c r="I759" s="3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1:20" ht="15.6" x14ac:dyDescent="0.3">
      <c r="A760" s="11"/>
      <c r="C760" s="3"/>
      <c r="D760" s="2"/>
      <c r="E760" s="2"/>
      <c r="F760" s="3"/>
      <c r="G760" s="2"/>
      <c r="H760" s="2"/>
      <c r="I760" s="3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1:20" ht="15.6" x14ac:dyDescent="0.3">
      <c r="A761" s="11"/>
      <c r="C761" s="3"/>
      <c r="D761" s="2"/>
      <c r="E761" s="2"/>
      <c r="F761" s="3"/>
      <c r="G761" s="2"/>
      <c r="H761" s="2"/>
      <c r="I761" s="3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1:20" ht="15.6" x14ac:dyDescent="0.3">
      <c r="A762" s="11"/>
      <c r="C762" s="3"/>
      <c r="D762" s="2"/>
      <c r="E762" s="2"/>
      <c r="F762" s="3"/>
      <c r="G762" s="2"/>
      <c r="H762" s="2"/>
      <c r="I762" s="3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1:20" ht="15.6" x14ac:dyDescent="0.3">
      <c r="A763" s="11"/>
      <c r="C763" s="3"/>
      <c r="D763" s="2"/>
      <c r="E763" s="2"/>
      <c r="F763" s="3"/>
      <c r="G763" s="2"/>
      <c r="H763" s="2"/>
      <c r="I763" s="3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1:20" ht="15.6" x14ac:dyDescent="0.3">
      <c r="A764" s="11"/>
      <c r="C764" s="3"/>
      <c r="D764" s="2"/>
      <c r="E764" s="2"/>
      <c r="F764" s="3"/>
      <c r="G764" s="2"/>
      <c r="H764" s="2"/>
      <c r="I764" s="3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1:20" ht="15.6" x14ac:dyDescent="0.3">
      <c r="A765" s="11"/>
      <c r="C765" s="3"/>
      <c r="D765" s="2"/>
      <c r="E765" s="2"/>
      <c r="F765" s="3"/>
      <c r="G765" s="2"/>
      <c r="H765" s="2"/>
      <c r="I765" s="3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1:20" ht="15.6" x14ac:dyDescent="0.3">
      <c r="A766" s="11"/>
      <c r="C766" s="3"/>
      <c r="D766" s="2"/>
      <c r="E766" s="2"/>
      <c r="F766" s="3"/>
      <c r="G766" s="2"/>
      <c r="H766" s="2"/>
      <c r="I766" s="3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1:20" ht="15.6" x14ac:dyDescent="0.3">
      <c r="A767" s="11"/>
      <c r="C767" s="3"/>
      <c r="D767" s="2"/>
      <c r="E767" s="2"/>
      <c r="F767" s="3"/>
      <c r="G767" s="2"/>
      <c r="H767" s="2"/>
      <c r="I767" s="3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1:20" ht="15.6" x14ac:dyDescent="0.3">
      <c r="A768" s="11"/>
      <c r="C768" s="3"/>
      <c r="D768" s="2"/>
      <c r="E768" s="2"/>
      <c r="F768" s="3"/>
      <c r="G768" s="2"/>
      <c r="H768" s="2"/>
      <c r="I768" s="3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1:20" ht="15.6" x14ac:dyDescent="0.3">
      <c r="A769" s="11"/>
      <c r="C769" s="3"/>
      <c r="D769" s="2"/>
      <c r="E769" s="2"/>
      <c r="F769" s="3"/>
      <c r="G769" s="2"/>
      <c r="H769" s="2"/>
      <c r="I769" s="3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1:20" ht="15.6" x14ac:dyDescent="0.3">
      <c r="A770" s="11"/>
      <c r="C770" s="3"/>
      <c r="D770" s="2"/>
      <c r="E770" s="2"/>
      <c r="F770" s="3"/>
      <c r="G770" s="2"/>
      <c r="H770" s="2"/>
      <c r="I770" s="3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1:20" ht="15.6" x14ac:dyDescent="0.3">
      <c r="A771" s="11"/>
      <c r="C771" s="3"/>
      <c r="D771" s="2"/>
      <c r="E771" s="2"/>
      <c r="F771" s="3"/>
      <c r="G771" s="2"/>
      <c r="H771" s="2"/>
      <c r="I771" s="3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1:20" ht="15.6" x14ac:dyDescent="0.3">
      <c r="A772" s="11"/>
      <c r="C772" s="3"/>
      <c r="D772" s="2"/>
      <c r="E772" s="2"/>
      <c r="F772" s="3"/>
      <c r="G772" s="2"/>
      <c r="H772" s="2"/>
      <c r="I772" s="3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1:20" ht="15.6" x14ac:dyDescent="0.3">
      <c r="A773" s="11"/>
      <c r="C773" s="3"/>
      <c r="D773" s="2"/>
      <c r="E773" s="2"/>
      <c r="F773" s="3"/>
      <c r="G773" s="2"/>
      <c r="H773" s="2"/>
      <c r="I773" s="3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1:20" ht="15.6" x14ac:dyDescent="0.3">
      <c r="A774" s="11"/>
      <c r="C774" s="3"/>
      <c r="D774" s="2"/>
      <c r="E774" s="2"/>
      <c r="F774" s="3"/>
      <c r="G774" s="2"/>
      <c r="H774" s="2"/>
      <c r="I774" s="3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1:20" ht="15.6" x14ac:dyDescent="0.3">
      <c r="A775" s="11"/>
      <c r="C775" s="3"/>
      <c r="D775" s="2"/>
      <c r="E775" s="2"/>
      <c r="F775" s="3"/>
      <c r="G775" s="2"/>
      <c r="H775" s="2"/>
      <c r="I775" s="3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1:20" ht="15.6" x14ac:dyDescent="0.3">
      <c r="A776" s="11"/>
      <c r="C776" s="3"/>
      <c r="D776" s="2"/>
      <c r="E776" s="2"/>
      <c r="F776" s="3"/>
      <c r="G776" s="2"/>
      <c r="H776" s="2"/>
      <c r="I776" s="3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1:20" ht="15.6" x14ac:dyDescent="0.3">
      <c r="A777" s="11"/>
      <c r="C777" s="3"/>
      <c r="D777" s="2"/>
      <c r="E777" s="2"/>
      <c r="F777" s="3"/>
      <c r="G777" s="2"/>
      <c r="H777" s="2"/>
      <c r="I777" s="3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1:20" ht="15.6" x14ac:dyDescent="0.3">
      <c r="A778" s="11"/>
      <c r="C778" s="3"/>
      <c r="D778" s="2"/>
      <c r="E778" s="2"/>
      <c r="F778" s="3"/>
      <c r="G778" s="2"/>
      <c r="H778" s="2"/>
      <c r="I778" s="3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1:20" ht="15.6" x14ac:dyDescent="0.3">
      <c r="A779" s="11"/>
      <c r="C779" s="3"/>
      <c r="D779" s="2"/>
      <c r="E779" s="2"/>
      <c r="F779" s="3"/>
      <c r="G779" s="2"/>
      <c r="H779" s="2"/>
      <c r="I779" s="3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1:20" ht="15.6" x14ac:dyDescent="0.3">
      <c r="A780" s="11"/>
      <c r="C780" s="3"/>
      <c r="D780" s="2"/>
      <c r="E780" s="2"/>
      <c r="F780" s="3"/>
      <c r="G780" s="2"/>
      <c r="H780" s="2"/>
      <c r="I780" s="3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1:20" ht="15.6" x14ac:dyDescent="0.3">
      <c r="A781" s="11"/>
      <c r="C781" s="3"/>
      <c r="D781" s="2"/>
      <c r="E781" s="2"/>
      <c r="F781" s="3"/>
      <c r="G781" s="2"/>
      <c r="H781" s="2"/>
      <c r="I781" s="3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1:20" ht="15.6" x14ac:dyDescent="0.3">
      <c r="A782" s="11"/>
      <c r="C782" s="3"/>
      <c r="D782" s="2"/>
      <c r="E782" s="2"/>
      <c r="F782" s="3"/>
      <c r="G782" s="2"/>
      <c r="H782" s="2"/>
      <c r="I782" s="3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1:20" ht="15.6" x14ac:dyDescent="0.3">
      <c r="A783" s="11"/>
      <c r="C783" s="3"/>
      <c r="D783" s="2"/>
      <c r="E783" s="2"/>
      <c r="F783" s="3"/>
      <c r="G783" s="2"/>
      <c r="H783" s="2"/>
      <c r="I783" s="3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1:20" ht="15.6" x14ac:dyDescent="0.3">
      <c r="A784" s="11"/>
      <c r="C784" s="3"/>
      <c r="D784" s="2"/>
      <c r="E784" s="2"/>
      <c r="F784" s="3"/>
      <c r="G784" s="2"/>
      <c r="H784" s="2"/>
      <c r="I784" s="3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1:20" ht="15.6" x14ac:dyDescent="0.3">
      <c r="A785" s="11"/>
      <c r="C785" s="3"/>
      <c r="D785" s="2"/>
      <c r="E785" s="2"/>
      <c r="F785" s="3"/>
      <c r="G785" s="2"/>
      <c r="H785" s="2"/>
      <c r="I785" s="3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1:20" ht="15.6" x14ac:dyDescent="0.3">
      <c r="A786" s="11"/>
      <c r="C786" s="3"/>
      <c r="D786" s="2"/>
      <c r="E786" s="2"/>
      <c r="F786" s="3"/>
      <c r="G786" s="2"/>
      <c r="H786" s="2"/>
      <c r="I786" s="3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1:20" ht="15.6" x14ac:dyDescent="0.3">
      <c r="A787" s="11"/>
      <c r="C787" s="3"/>
      <c r="D787" s="2"/>
      <c r="E787" s="2"/>
      <c r="F787" s="3"/>
      <c r="G787" s="2"/>
      <c r="H787" s="2"/>
      <c r="I787" s="3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1:20" ht="15.6" x14ac:dyDescent="0.3">
      <c r="A788" s="11"/>
      <c r="C788" s="3"/>
      <c r="D788" s="2"/>
      <c r="E788" s="2"/>
      <c r="F788" s="3"/>
      <c r="G788" s="2"/>
      <c r="H788" s="2"/>
      <c r="I788" s="3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1:20" ht="15.6" x14ac:dyDescent="0.3">
      <c r="A789" s="11"/>
      <c r="C789" s="3"/>
      <c r="D789" s="2"/>
      <c r="E789" s="2"/>
      <c r="F789" s="3"/>
      <c r="G789" s="2"/>
      <c r="H789" s="2"/>
      <c r="I789" s="3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1:20" ht="15.6" x14ac:dyDescent="0.3">
      <c r="A790" s="11"/>
      <c r="C790" s="3"/>
      <c r="D790" s="2"/>
      <c r="E790" s="2"/>
      <c r="F790" s="3"/>
      <c r="G790" s="2"/>
      <c r="H790" s="2"/>
      <c r="I790" s="3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1:20" ht="15.6" x14ac:dyDescent="0.3">
      <c r="A791" s="11"/>
      <c r="C791" s="3"/>
      <c r="D791" s="2"/>
      <c r="E791" s="2"/>
      <c r="F791" s="3"/>
      <c r="G791" s="2"/>
      <c r="H791" s="2"/>
      <c r="I791" s="3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1:20" ht="15.6" x14ac:dyDescent="0.3">
      <c r="A792" s="11"/>
      <c r="C792" s="3"/>
      <c r="D792" s="2"/>
      <c r="E792" s="2"/>
      <c r="F792" s="3"/>
      <c r="G792" s="2"/>
      <c r="H792" s="2"/>
      <c r="I792" s="3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1:20" ht="15.6" x14ac:dyDescent="0.3">
      <c r="A793" s="11"/>
      <c r="C793" s="3"/>
      <c r="D793" s="2"/>
      <c r="E793" s="2"/>
      <c r="F793" s="3"/>
      <c r="G793" s="2"/>
      <c r="H793" s="2"/>
      <c r="I793" s="3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1:20" ht="15.6" x14ac:dyDescent="0.3">
      <c r="A794" s="11"/>
      <c r="C794" s="3"/>
      <c r="D794" s="2"/>
      <c r="E794" s="2"/>
      <c r="F794" s="3"/>
      <c r="G794" s="2"/>
      <c r="H794" s="2"/>
      <c r="I794" s="3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1:20" ht="15.6" x14ac:dyDescent="0.3">
      <c r="A795" s="11"/>
      <c r="C795" s="3"/>
      <c r="D795" s="2"/>
      <c r="E795" s="2"/>
      <c r="F795" s="3"/>
      <c r="G795" s="2"/>
      <c r="H795" s="2"/>
      <c r="I795" s="3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1:20" ht="15.6" x14ac:dyDescent="0.3">
      <c r="A796" s="11"/>
      <c r="C796" s="3"/>
      <c r="D796" s="2"/>
      <c r="E796" s="2"/>
      <c r="F796" s="3"/>
      <c r="G796" s="2"/>
      <c r="H796" s="2"/>
      <c r="I796" s="3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1:20" ht="15.6" x14ac:dyDescent="0.3">
      <c r="A797" s="11"/>
      <c r="C797" s="3"/>
      <c r="D797" s="2"/>
      <c r="E797" s="2"/>
      <c r="F797" s="3"/>
      <c r="G797" s="2"/>
      <c r="H797" s="2"/>
      <c r="I797" s="3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1:20" ht="15.6" x14ac:dyDescent="0.3">
      <c r="A798" s="11"/>
      <c r="C798" s="3"/>
      <c r="D798" s="2"/>
      <c r="E798" s="2"/>
      <c r="F798" s="3"/>
      <c r="G798" s="2"/>
      <c r="H798" s="2"/>
      <c r="I798" s="3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1:20" ht="15.6" x14ac:dyDescent="0.3">
      <c r="A799" s="11"/>
      <c r="C799" s="3"/>
      <c r="D799" s="2"/>
      <c r="E799" s="2"/>
      <c r="F799" s="3"/>
      <c r="G799" s="2"/>
      <c r="H799" s="2"/>
      <c r="I799" s="3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1:20" ht="15.6" x14ac:dyDescent="0.3">
      <c r="A800" s="11"/>
      <c r="C800" s="3"/>
      <c r="D800" s="2"/>
      <c r="E800" s="2"/>
      <c r="F800" s="3"/>
      <c r="G800" s="2"/>
      <c r="H800" s="2"/>
      <c r="I800" s="3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1:20" ht="15.6" x14ac:dyDescent="0.3">
      <c r="A801" s="11"/>
      <c r="C801" s="3"/>
      <c r="D801" s="2"/>
      <c r="E801" s="2"/>
      <c r="F801" s="3"/>
      <c r="G801" s="2"/>
      <c r="H801" s="2"/>
      <c r="I801" s="3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1:20" ht="15.6" x14ac:dyDescent="0.3">
      <c r="A802" s="11"/>
      <c r="C802" s="3"/>
      <c r="D802" s="2"/>
      <c r="E802" s="2"/>
      <c r="F802" s="3"/>
      <c r="G802" s="2"/>
      <c r="H802" s="2"/>
      <c r="I802" s="3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1:20" ht="15.6" x14ac:dyDescent="0.3">
      <c r="A803" s="11"/>
      <c r="C803" s="3"/>
      <c r="D803" s="2"/>
      <c r="E803" s="2"/>
      <c r="F803" s="3"/>
      <c r="G803" s="2"/>
      <c r="H803" s="2"/>
      <c r="I803" s="3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1:20" ht="15.6" x14ac:dyDescent="0.3">
      <c r="A804" s="11"/>
      <c r="C804" s="3"/>
      <c r="D804" s="2"/>
      <c r="E804" s="2"/>
      <c r="F804" s="3"/>
      <c r="G804" s="2"/>
      <c r="H804" s="2"/>
      <c r="I804" s="3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1:20" ht="15.6" x14ac:dyDescent="0.3">
      <c r="A805" s="11"/>
      <c r="C805" s="3"/>
      <c r="D805" s="2"/>
      <c r="E805" s="2"/>
      <c r="F805" s="3"/>
      <c r="G805" s="2"/>
      <c r="H805" s="2"/>
      <c r="I805" s="3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1:20" ht="15.6" x14ac:dyDescent="0.3">
      <c r="A806" s="11"/>
      <c r="C806" s="3"/>
      <c r="D806" s="2"/>
      <c r="E806" s="2"/>
      <c r="F806" s="3"/>
      <c r="G806" s="2"/>
      <c r="H806" s="2"/>
      <c r="I806" s="3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1:20" ht="15.6" x14ac:dyDescent="0.3">
      <c r="A807" s="11"/>
      <c r="C807" s="3"/>
      <c r="D807" s="2"/>
      <c r="E807" s="2"/>
      <c r="F807" s="3"/>
      <c r="G807" s="2"/>
      <c r="H807" s="2"/>
      <c r="I807" s="3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1:20" ht="15.6" x14ac:dyDescent="0.3">
      <c r="A808" s="11"/>
      <c r="C808" s="3"/>
      <c r="D808" s="2"/>
      <c r="E808" s="2"/>
      <c r="F808" s="3"/>
      <c r="G808" s="2"/>
      <c r="H808" s="2"/>
      <c r="I808" s="3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1:20" ht="15.6" x14ac:dyDescent="0.3">
      <c r="A809" s="11"/>
      <c r="C809" s="3"/>
      <c r="D809" s="2"/>
      <c r="E809" s="2"/>
      <c r="F809" s="3"/>
      <c r="G809" s="2"/>
      <c r="H809" s="2"/>
      <c r="I809" s="3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1:20" ht="15.6" x14ac:dyDescent="0.3">
      <c r="A810" s="11"/>
      <c r="C810" s="3"/>
      <c r="D810" s="2"/>
      <c r="E810" s="2"/>
      <c r="F810" s="3"/>
      <c r="G810" s="2"/>
      <c r="H810" s="2"/>
      <c r="I810" s="3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1:20" ht="15.6" x14ac:dyDescent="0.3">
      <c r="A811" s="11"/>
      <c r="C811" s="3"/>
      <c r="D811" s="2"/>
      <c r="E811" s="2"/>
      <c r="F811" s="3"/>
      <c r="G811" s="2"/>
      <c r="H811" s="2"/>
      <c r="I811" s="3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1:20" ht="15.6" x14ac:dyDescent="0.3">
      <c r="A812" s="11"/>
      <c r="C812" s="3"/>
      <c r="D812" s="2"/>
      <c r="E812" s="2"/>
      <c r="F812" s="3"/>
      <c r="G812" s="2"/>
      <c r="H812" s="2"/>
      <c r="I812" s="3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1:20" ht="15.6" x14ac:dyDescent="0.3">
      <c r="A813" s="11"/>
      <c r="C813" s="3"/>
      <c r="D813" s="2"/>
      <c r="E813" s="2"/>
      <c r="F813" s="3"/>
      <c r="G813" s="2"/>
      <c r="H813" s="2"/>
      <c r="I813" s="3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1:20" ht="15.6" x14ac:dyDescent="0.3">
      <c r="A814" s="11"/>
      <c r="C814" s="3"/>
      <c r="D814" s="2"/>
      <c r="E814" s="2"/>
      <c r="F814" s="3"/>
      <c r="G814" s="2"/>
      <c r="H814" s="2"/>
      <c r="I814" s="3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1:20" ht="15.6" x14ac:dyDescent="0.3">
      <c r="A815" s="11"/>
      <c r="C815" s="3"/>
      <c r="D815" s="2"/>
      <c r="E815" s="2"/>
      <c r="F815" s="3"/>
      <c r="G815" s="2"/>
      <c r="H815" s="2"/>
      <c r="I815" s="3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1:20" ht="15.6" x14ac:dyDescent="0.3">
      <c r="A816" s="11"/>
      <c r="C816" s="3"/>
      <c r="D816" s="2"/>
      <c r="E816" s="2"/>
      <c r="F816" s="3"/>
      <c r="G816" s="2"/>
      <c r="H816" s="2"/>
      <c r="I816" s="3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1:20" ht="15.6" x14ac:dyDescent="0.3">
      <c r="A817" s="11"/>
      <c r="C817" s="3"/>
      <c r="D817" s="2"/>
      <c r="E817" s="2"/>
      <c r="F817" s="3"/>
      <c r="G817" s="2"/>
      <c r="H817" s="2"/>
      <c r="I817" s="3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1:20" ht="15.6" x14ac:dyDescent="0.3">
      <c r="A818" s="11"/>
      <c r="C818" s="3"/>
      <c r="D818" s="2"/>
      <c r="E818" s="2"/>
      <c r="F818" s="3"/>
      <c r="G818" s="2"/>
      <c r="H818" s="2"/>
      <c r="I818" s="3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1:20" ht="15.6" x14ac:dyDescent="0.3">
      <c r="A819" s="11"/>
      <c r="C819" s="3"/>
      <c r="D819" s="2"/>
      <c r="E819" s="2"/>
      <c r="F819" s="3"/>
      <c r="G819" s="2"/>
      <c r="H819" s="2"/>
      <c r="I819" s="3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1:20" ht="15.6" x14ac:dyDescent="0.3">
      <c r="A820" s="11"/>
      <c r="C820" s="3"/>
      <c r="D820" s="2"/>
      <c r="E820" s="2"/>
      <c r="F820" s="3"/>
      <c r="G820" s="2"/>
      <c r="H820" s="2"/>
      <c r="I820" s="3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1:20" ht="15.6" x14ac:dyDescent="0.3">
      <c r="A821" s="11"/>
      <c r="C821" s="3"/>
      <c r="D821" s="2"/>
      <c r="E821" s="2"/>
      <c r="F821" s="3"/>
      <c r="G821" s="2"/>
      <c r="H821" s="2"/>
      <c r="I821" s="3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1:20" ht="15.6" x14ac:dyDescent="0.3">
      <c r="A822" s="11"/>
      <c r="C822" s="3"/>
      <c r="D822" s="2"/>
      <c r="E822" s="2"/>
      <c r="F822" s="3"/>
      <c r="G822" s="2"/>
      <c r="H822" s="2"/>
      <c r="I822" s="3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1:20" ht="15.6" x14ac:dyDescent="0.3">
      <c r="A823" s="11"/>
      <c r="C823" s="3"/>
      <c r="D823" s="2"/>
      <c r="E823" s="2"/>
      <c r="F823" s="3"/>
      <c r="G823" s="2"/>
      <c r="H823" s="2"/>
      <c r="I823" s="3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1:20" ht="15.6" x14ac:dyDescent="0.3">
      <c r="A824" s="11"/>
      <c r="C824" s="3"/>
      <c r="D824" s="2"/>
      <c r="E824" s="2"/>
      <c r="F824" s="3"/>
      <c r="G824" s="2"/>
      <c r="H824" s="2"/>
      <c r="I824" s="3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1:20" ht="15.6" x14ac:dyDescent="0.3">
      <c r="A825" s="11"/>
      <c r="C825" s="3"/>
      <c r="D825" s="2"/>
      <c r="E825" s="2"/>
      <c r="F825" s="3"/>
      <c r="G825" s="2"/>
      <c r="H825" s="2"/>
      <c r="I825" s="3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1:20" ht="15.6" x14ac:dyDescent="0.3">
      <c r="A826" s="11"/>
      <c r="C826" s="3"/>
      <c r="D826" s="2"/>
      <c r="E826" s="2"/>
      <c r="F826" s="3"/>
      <c r="G826" s="2"/>
      <c r="H826" s="2"/>
      <c r="I826" s="3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1:20" ht="15.6" x14ac:dyDescent="0.3">
      <c r="A827" s="11"/>
      <c r="C827" s="3"/>
      <c r="D827" s="2"/>
      <c r="E827" s="2"/>
      <c r="F827" s="3"/>
      <c r="G827" s="2"/>
      <c r="H827" s="2"/>
      <c r="I827" s="3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1:20" ht="15.6" x14ac:dyDescent="0.3">
      <c r="A828" s="11"/>
      <c r="C828" s="3"/>
      <c r="D828" s="2"/>
      <c r="E828" s="2"/>
      <c r="F828" s="3"/>
      <c r="G828" s="2"/>
      <c r="H828" s="2"/>
      <c r="I828" s="3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1:20" ht="15.6" x14ac:dyDescent="0.3">
      <c r="A829" s="11"/>
      <c r="C829" s="3"/>
      <c r="D829" s="2"/>
      <c r="E829" s="2"/>
      <c r="F829" s="3"/>
      <c r="G829" s="2"/>
      <c r="H829" s="2"/>
      <c r="I829" s="3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1:20" ht="15.6" x14ac:dyDescent="0.3">
      <c r="A830" s="11"/>
      <c r="C830" s="3"/>
      <c r="D830" s="2"/>
      <c r="E830" s="2"/>
      <c r="F830" s="3"/>
      <c r="G830" s="2"/>
      <c r="H830" s="2"/>
      <c r="I830" s="3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1:20" ht="15.6" x14ac:dyDescent="0.3">
      <c r="A831" s="11"/>
      <c r="C831" s="3"/>
      <c r="D831" s="2"/>
      <c r="E831" s="2"/>
      <c r="F831" s="3"/>
      <c r="G831" s="2"/>
      <c r="H831" s="2"/>
      <c r="I831" s="3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1:20" ht="15.6" x14ac:dyDescent="0.3">
      <c r="A832" s="11"/>
      <c r="C832" s="3"/>
      <c r="D832" s="2"/>
      <c r="E832" s="2"/>
      <c r="F832" s="3"/>
      <c r="G832" s="2"/>
      <c r="H832" s="2"/>
      <c r="I832" s="3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1:20" ht="15.6" x14ac:dyDescent="0.3">
      <c r="A833" s="11"/>
      <c r="C833" s="3"/>
      <c r="D833" s="2"/>
      <c r="E833" s="2"/>
      <c r="F833" s="3"/>
      <c r="G833" s="2"/>
      <c r="H833" s="2"/>
      <c r="I833" s="3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1:20" ht="15.6" x14ac:dyDescent="0.3">
      <c r="A834" s="11"/>
      <c r="C834" s="3"/>
      <c r="D834" s="2"/>
      <c r="E834" s="2"/>
      <c r="F834" s="3"/>
      <c r="G834" s="2"/>
      <c r="H834" s="2"/>
      <c r="I834" s="3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1:20" ht="15.6" x14ac:dyDescent="0.3">
      <c r="A835" s="11"/>
      <c r="C835" s="3"/>
      <c r="D835" s="2"/>
      <c r="E835" s="2"/>
      <c r="F835" s="3"/>
      <c r="G835" s="2"/>
      <c r="H835" s="2"/>
      <c r="I835" s="3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1:20" ht="15.6" x14ac:dyDescent="0.3">
      <c r="A836" s="11"/>
      <c r="C836" s="3"/>
      <c r="D836" s="2"/>
      <c r="E836" s="2"/>
      <c r="F836" s="3"/>
      <c r="G836" s="2"/>
      <c r="H836" s="2"/>
      <c r="I836" s="3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1:20" ht="15.6" x14ac:dyDescent="0.3">
      <c r="A837" s="11"/>
      <c r="C837" s="3"/>
      <c r="D837" s="2"/>
      <c r="E837" s="2"/>
      <c r="F837" s="3"/>
      <c r="G837" s="2"/>
      <c r="H837" s="2"/>
      <c r="I837" s="3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1:20" ht="15.6" x14ac:dyDescent="0.3">
      <c r="A838" s="11"/>
      <c r="C838" s="3"/>
      <c r="D838" s="2"/>
      <c r="E838" s="2"/>
      <c r="F838" s="3"/>
      <c r="G838" s="2"/>
      <c r="H838" s="2"/>
      <c r="I838" s="3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1:20" ht="15.6" x14ac:dyDescent="0.3">
      <c r="A839" s="11"/>
      <c r="C839" s="3"/>
      <c r="D839" s="2"/>
      <c r="E839" s="2"/>
      <c r="F839" s="3"/>
      <c r="G839" s="2"/>
      <c r="H839" s="2"/>
      <c r="I839" s="3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1:20" ht="15.6" x14ac:dyDescent="0.3">
      <c r="A840" s="11"/>
      <c r="C840" s="3"/>
      <c r="D840" s="2"/>
      <c r="E840" s="2"/>
      <c r="F840" s="3"/>
      <c r="G840" s="2"/>
      <c r="H840" s="2"/>
      <c r="I840" s="3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1:20" ht="15.6" x14ac:dyDescent="0.3">
      <c r="A841" s="11"/>
      <c r="C841" s="3"/>
      <c r="D841" s="2"/>
      <c r="E841" s="2"/>
      <c r="F841" s="3"/>
      <c r="G841" s="2"/>
      <c r="H841" s="2"/>
      <c r="I841" s="3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1:20" ht="15.6" x14ac:dyDescent="0.3">
      <c r="A842" s="11"/>
      <c r="C842" s="3"/>
      <c r="D842" s="2"/>
      <c r="E842" s="2"/>
      <c r="F842" s="3"/>
      <c r="G842" s="2"/>
      <c r="H842" s="2"/>
      <c r="I842" s="3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1:20" ht="15.6" x14ac:dyDescent="0.3">
      <c r="A843" s="11"/>
      <c r="C843" s="3"/>
      <c r="D843" s="2"/>
      <c r="E843" s="2"/>
      <c r="F843" s="3"/>
      <c r="G843" s="2"/>
      <c r="H843" s="2"/>
      <c r="I843" s="3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1:20" ht="15.6" x14ac:dyDescent="0.3">
      <c r="A844" s="11"/>
      <c r="C844" s="3"/>
      <c r="D844" s="2"/>
      <c r="E844" s="2"/>
      <c r="F844" s="3"/>
      <c r="G844" s="2"/>
      <c r="H844" s="2"/>
      <c r="I844" s="3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1:20" ht="15.6" x14ac:dyDescent="0.3">
      <c r="A845" s="11"/>
      <c r="C845" s="3"/>
      <c r="D845" s="2"/>
      <c r="E845" s="2"/>
      <c r="F845" s="3"/>
      <c r="G845" s="2"/>
      <c r="H845" s="2"/>
      <c r="I845" s="3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1:20" ht="15.6" x14ac:dyDescent="0.3">
      <c r="A846" s="11"/>
      <c r="C846" s="3"/>
      <c r="D846" s="2"/>
      <c r="E846" s="2"/>
      <c r="F846" s="3"/>
      <c r="G846" s="2"/>
      <c r="H846" s="2"/>
      <c r="I846" s="3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1:20" ht="15.6" x14ac:dyDescent="0.3">
      <c r="A847" s="11"/>
      <c r="C847" s="3"/>
      <c r="D847" s="2"/>
      <c r="E847" s="2"/>
      <c r="F847" s="3"/>
      <c r="G847" s="2"/>
      <c r="H847" s="2"/>
      <c r="I847" s="3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1:20" ht="15.6" x14ac:dyDescent="0.3">
      <c r="A848" s="11"/>
      <c r="C848" s="3"/>
      <c r="D848" s="2"/>
      <c r="E848" s="2"/>
      <c r="F848" s="3"/>
      <c r="G848" s="2"/>
      <c r="H848" s="2"/>
      <c r="I848" s="3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1:20" ht="15.6" x14ac:dyDescent="0.3">
      <c r="A849" s="11"/>
      <c r="C849" s="3"/>
      <c r="D849" s="2"/>
      <c r="E849" s="2"/>
      <c r="F849" s="3"/>
      <c r="G849" s="2"/>
      <c r="H849" s="2"/>
      <c r="I849" s="3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1:20" ht="15.6" x14ac:dyDescent="0.3">
      <c r="A850" s="11"/>
      <c r="C850" s="3"/>
      <c r="D850" s="2"/>
      <c r="E850" s="2"/>
      <c r="F850" s="3"/>
      <c r="G850" s="2"/>
      <c r="H850" s="2"/>
      <c r="I850" s="3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1:20" ht="15.6" x14ac:dyDescent="0.3">
      <c r="A851" s="11"/>
      <c r="C851" s="3"/>
      <c r="D851" s="2"/>
      <c r="E851" s="2"/>
      <c r="F851" s="3"/>
      <c r="G851" s="2"/>
      <c r="H851" s="2"/>
      <c r="I851" s="3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1:20" ht="15.6" x14ac:dyDescent="0.3">
      <c r="A852" s="11"/>
      <c r="C852" s="3"/>
      <c r="D852" s="2"/>
      <c r="E852" s="2"/>
      <c r="F852" s="3"/>
      <c r="G852" s="2"/>
      <c r="H852" s="2"/>
      <c r="I852" s="3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1:20" ht="15.6" x14ac:dyDescent="0.3">
      <c r="A853" s="11"/>
      <c r="C853" s="3"/>
      <c r="D853" s="2"/>
      <c r="E853" s="2"/>
      <c r="F853" s="3"/>
      <c r="G853" s="2"/>
      <c r="H853" s="2"/>
      <c r="I853" s="3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1:20" ht="15.6" x14ac:dyDescent="0.3">
      <c r="A854" s="11"/>
      <c r="C854" s="3"/>
      <c r="D854" s="2"/>
      <c r="E854" s="2"/>
      <c r="F854" s="3"/>
      <c r="G854" s="2"/>
      <c r="H854" s="2"/>
      <c r="I854" s="3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1:20" ht="15.6" x14ac:dyDescent="0.3">
      <c r="A855" s="11"/>
      <c r="C855" s="3"/>
      <c r="D855" s="2"/>
      <c r="E855" s="2"/>
      <c r="F855" s="3"/>
      <c r="G855" s="2"/>
      <c r="H855" s="2"/>
      <c r="I855" s="3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1:20" ht="15.6" x14ac:dyDescent="0.3">
      <c r="A856" s="11"/>
      <c r="C856" s="3"/>
      <c r="D856" s="2"/>
      <c r="E856" s="2"/>
      <c r="F856" s="3"/>
      <c r="G856" s="2"/>
      <c r="H856" s="2"/>
      <c r="I856" s="3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1:20" ht="15.6" x14ac:dyDescent="0.3">
      <c r="A857" s="11"/>
      <c r="C857" s="3"/>
      <c r="D857" s="2"/>
      <c r="E857" s="2"/>
      <c r="F857" s="3"/>
      <c r="G857" s="2"/>
      <c r="H857" s="2"/>
      <c r="I857" s="3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1:20" ht="15.6" x14ac:dyDescent="0.3">
      <c r="A858" s="11"/>
      <c r="C858" s="3"/>
      <c r="D858" s="2"/>
      <c r="E858" s="2"/>
      <c r="F858" s="3"/>
      <c r="G858" s="2"/>
      <c r="H858" s="2"/>
      <c r="I858" s="3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1:20" ht="15.6" x14ac:dyDescent="0.3">
      <c r="A859" s="11"/>
      <c r="C859" s="3"/>
      <c r="D859" s="2"/>
      <c r="E859" s="2"/>
      <c r="F859" s="3"/>
      <c r="G859" s="2"/>
      <c r="H859" s="2"/>
      <c r="I859" s="3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1:20" ht="15.6" x14ac:dyDescent="0.3">
      <c r="A860" s="11"/>
      <c r="C860" s="3"/>
      <c r="D860" s="2"/>
      <c r="E860" s="2"/>
      <c r="F860" s="3"/>
      <c r="G860" s="2"/>
      <c r="H860" s="2"/>
      <c r="I860" s="3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1:20" ht="15.6" x14ac:dyDescent="0.3">
      <c r="A861" s="11"/>
      <c r="C861" s="3"/>
      <c r="D861" s="2"/>
      <c r="E861" s="2"/>
      <c r="F861" s="3"/>
      <c r="G861" s="2"/>
      <c r="H861" s="2"/>
      <c r="I861" s="3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1:20" ht="15.6" x14ac:dyDescent="0.3">
      <c r="A862" s="11"/>
      <c r="C862" s="3"/>
      <c r="D862" s="2"/>
      <c r="E862" s="2"/>
      <c r="F862" s="3"/>
      <c r="G862" s="2"/>
      <c r="H862" s="2"/>
      <c r="I862" s="3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1:20" ht="15.6" x14ac:dyDescent="0.3">
      <c r="A863" s="11"/>
      <c r="C863" s="3"/>
      <c r="D863" s="2"/>
      <c r="E863" s="2"/>
      <c r="F863" s="3"/>
      <c r="G863" s="2"/>
      <c r="H863" s="2"/>
      <c r="I863" s="3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1:20" ht="15.6" x14ac:dyDescent="0.3">
      <c r="A864" s="11"/>
      <c r="C864" s="3"/>
      <c r="D864" s="2"/>
      <c r="E864" s="2"/>
      <c r="F864" s="3"/>
      <c r="G864" s="2"/>
      <c r="H864" s="2"/>
      <c r="I864" s="3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1:20" ht="15.6" x14ac:dyDescent="0.3">
      <c r="A865" s="11"/>
      <c r="C865" s="3"/>
      <c r="D865" s="2"/>
      <c r="E865" s="2"/>
      <c r="F865" s="3"/>
      <c r="G865" s="2"/>
      <c r="H865" s="2"/>
      <c r="I865" s="3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1:20" ht="15.6" x14ac:dyDescent="0.3">
      <c r="A866" s="11"/>
      <c r="C866" s="3"/>
      <c r="D866" s="2"/>
      <c r="E866" s="2"/>
      <c r="F866" s="3"/>
      <c r="G866" s="2"/>
      <c r="H866" s="2"/>
      <c r="I866" s="3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1:20" ht="15.6" x14ac:dyDescent="0.3">
      <c r="A867" s="11"/>
      <c r="C867" s="3"/>
      <c r="D867" s="2"/>
      <c r="E867" s="2"/>
      <c r="F867" s="3"/>
      <c r="G867" s="2"/>
      <c r="H867" s="2"/>
      <c r="I867" s="3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1:20" ht="15.6" x14ac:dyDescent="0.3">
      <c r="A868" s="11"/>
      <c r="C868" s="3"/>
      <c r="D868" s="2"/>
      <c r="E868" s="2"/>
      <c r="F868" s="3"/>
      <c r="G868" s="2"/>
      <c r="H868" s="2"/>
      <c r="I868" s="3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1:20" ht="15.6" x14ac:dyDescent="0.3">
      <c r="A869" s="11"/>
      <c r="C869" s="3"/>
      <c r="D869" s="2"/>
      <c r="E869" s="2"/>
      <c r="F869" s="3"/>
      <c r="G869" s="2"/>
      <c r="H869" s="2"/>
      <c r="I869" s="3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1:20" ht="15.6" x14ac:dyDescent="0.3">
      <c r="A870" s="11"/>
      <c r="C870" s="3"/>
      <c r="D870" s="2"/>
      <c r="E870" s="2"/>
      <c r="F870" s="3"/>
      <c r="G870" s="2"/>
      <c r="H870" s="2"/>
      <c r="I870" s="3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1:20" ht="15.6" x14ac:dyDescent="0.3">
      <c r="A871" s="11"/>
      <c r="C871" s="3"/>
      <c r="D871" s="2"/>
      <c r="E871" s="2"/>
      <c r="F871" s="3"/>
      <c r="G871" s="2"/>
      <c r="H871" s="2"/>
      <c r="I871" s="3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1:20" ht="15.6" x14ac:dyDescent="0.3">
      <c r="A872" s="11"/>
      <c r="C872" s="3"/>
      <c r="D872" s="2"/>
      <c r="E872" s="2"/>
      <c r="F872" s="3"/>
      <c r="G872" s="2"/>
      <c r="H872" s="2"/>
      <c r="I872" s="3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1:20" ht="15.6" x14ac:dyDescent="0.3">
      <c r="A873" s="11"/>
      <c r="C873" s="3"/>
      <c r="D873" s="2"/>
      <c r="E873" s="2"/>
      <c r="F873" s="3"/>
      <c r="G873" s="2"/>
      <c r="H873" s="2"/>
      <c r="I873" s="3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1:20" ht="15.6" x14ac:dyDescent="0.3">
      <c r="A874" s="11"/>
      <c r="C874" s="3"/>
      <c r="D874" s="2"/>
      <c r="E874" s="2"/>
      <c r="F874" s="3"/>
      <c r="G874" s="2"/>
      <c r="H874" s="2"/>
      <c r="I874" s="3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1:20" ht="15.6" x14ac:dyDescent="0.3">
      <c r="A875" s="11"/>
      <c r="C875" s="3"/>
      <c r="D875" s="2"/>
      <c r="E875" s="2"/>
      <c r="F875" s="3"/>
      <c r="G875" s="2"/>
      <c r="H875" s="2"/>
      <c r="I875" s="3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1:20" ht="15.6" x14ac:dyDescent="0.3">
      <c r="A876" s="11"/>
      <c r="C876" s="3"/>
      <c r="D876" s="2"/>
      <c r="E876" s="2"/>
      <c r="F876" s="3"/>
      <c r="G876" s="2"/>
      <c r="H876" s="2"/>
      <c r="I876" s="3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1:20" ht="15.6" x14ac:dyDescent="0.3">
      <c r="A877" s="11"/>
      <c r="C877" s="3"/>
      <c r="D877" s="2"/>
      <c r="E877" s="2"/>
      <c r="F877" s="3"/>
      <c r="G877" s="2"/>
      <c r="H877" s="2"/>
      <c r="I877" s="3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1:20" ht="15.6" x14ac:dyDescent="0.3">
      <c r="A878" s="11"/>
      <c r="C878" s="3"/>
      <c r="D878" s="2"/>
      <c r="E878" s="2"/>
      <c r="F878" s="3"/>
      <c r="G878" s="2"/>
      <c r="H878" s="2"/>
      <c r="I878" s="3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1:20" ht="15.6" x14ac:dyDescent="0.3">
      <c r="A879" s="11"/>
      <c r="C879" s="3"/>
      <c r="D879" s="2"/>
      <c r="E879" s="2"/>
      <c r="F879" s="3"/>
      <c r="G879" s="2"/>
      <c r="H879" s="2"/>
      <c r="I879" s="3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1:20" ht="15.6" x14ac:dyDescent="0.3">
      <c r="A880" s="11"/>
      <c r="C880" s="3"/>
      <c r="D880" s="2"/>
      <c r="E880" s="2"/>
      <c r="F880" s="3"/>
      <c r="G880" s="2"/>
      <c r="H880" s="2"/>
      <c r="I880" s="3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1:20" ht="15.6" x14ac:dyDescent="0.3">
      <c r="A881" s="11"/>
      <c r="C881" s="3"/>
      <c r="D881" s="2"/>
      <c r="E881" s="2"/>
      <c r="F881" s="3"/>
      <c r="G881" s="2"/>
      <c r="H881" s="2"/>
      <c r="I881" s="3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1:20" ht="15.6" x14ac:dyDescent="0.3">
      <c r="A882" s="11"/>
      <c r="C882" s="3"/>
      <c r="D882" s="2"/>
      <c r="E882" s="2"/>
      <c r="F882" s="3"/>
      <c r="G882" s="2"/>
      <c r="H882" s="2"/>
      <c r="I882" s="3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1:20" ht="15.6" x14ac:dyDescent="0.3">
      <c r="A883" s="11"/>
      <c r="C883" s="3"/>
      <c r="D883" s="2"/>
      <c r="E883" s="2"/>
      <c r="F883" s="3"/>
      <c r="G883" s="2"/>
      <c r="H883" s="2"/>
      <c r="I883" s="3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1:20" ht="15.6" x14ac:dyDescent="0.3">
      <c r="A884" s="11"/>
      <c r="C884" s="3"/>
      <c r="D884" s="2"/>
      <c r="E884" s="2"/>
      <c r="F884" s="3"/>
      <c r="G884" s="2"/>
      <c r="H884" s="2"/>
      <c r="I884" s="3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1:20" ht="15.6" x14ac:dyDescent="0.3">
      <c r="A885" s="11"/>
      <c r="C885" s="3"/>
      <c r="D885" s="2"/>
      <c r="E885" s="2"/>
      <c r="F885" s="3"/>
      <c r="G885" s="2"/>
      <c r="H885" s="2"/>
      <c r="I885" s="3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1:20" ht="15.6" x14ac:dyDescent="0.3">
      <c r="A886" s="11"/>
      <c r="C886" s="3"/>
      <c r="D886" s="2"/>
      <c r="E886" s="2"/>
      <c r="F886" s="3"/>
      <c r="G886" s="2"/>
      <c r="H886" s="2"/>
      <c r="I886" s="3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1:20" ht="15.6" x14ac:dyDescent="0.3">
      <c r="A887" s="11"/>
      <c r="C887" s="3"/>
      <c r="D887" s="2"/>
      <c r="E887" s="2"/>
      <c r="F887" s="3"/>
      <c r="G887" s="2"/>
      <c r="H887" s="2"/>
      <c r="I887" s="3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1:20" ht="15.6" x14ac:dyDescent="0.3">
      <c r="A888" s="11"/>
      <c r="C888" s="3"/>
      <c r="D888" s="2"/>
      <c r="E888" s="2"/>
      <c r="F888" s="3"/>
      <c r="G888" s="2"/>
      <c r="H888" s="2"/>
      <c r="I888" s="3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1:20" ht="15.6" x14ac:dyDescent="0.3">
      <c r="A889" s="11"/>
      <c r="C889" s="3"/>
      <c r="D889" s="2"/>
      <c r="E889" s="2"/>
      <c r="F889" s="3"/>
      <c r="G889" s="2"/>
      <c r="H889" s="2"/>
      <c r="I889" s="3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1:20" ht="15.6" x14ac:dyDescent="0.3">
      <c r="A890" s="11"/>
      <c r="C890" s="3"/>
      <c r="D890" s="2"/>
      <c r="E890" s="2"/>
      <c r="F890" s="3"/>
      <c r="G890" s="2"/>
      <c r="H890" s="2"/>
      <c r="I890" s="3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1:20" ht="15.6" x14ac:dyDescent="0.3">
      <c r="A891" s="11"/>
      <c r="C891" s="3"/>
      <c r="D891" s="2"/>
      <c r="E891" s="2"/>
      <c r="F891" s="3"/>
      <c r="G891" s="2"/>
      <c r="H891" s="2"/>
      <c r="I891" s="3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1:20" ht="15.6" x14ac:dyDescent="0.3">
      <c r="A892" s="11"/>
      <c r="C892" s="3"/>
      <c r="D892" s="2"/>
      <c r="E892" s="2"/>
      <c r="F892" s="3"/>
      <c r="G892" s="2"/>
      <c r="H892" s="2"/>
      <c r="I892" s="3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1:20" ht="15.6" x14ac:dyDescent="0.3">
      <c r="A893" s="11"/>
      <c r="C893" s="3"/>
      <c r="D893" s="2"/>
      <c r="E893" s="2"/>
      <c r="F893" s="3"/>
      <c r="G893" s="2"/>
      <c r="H893" s="2"/>
      <c r="I893" s="3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1:20" ht="15.6" x14ac:dyDescent="0.3">
      <c r="A894" s="11"/>
      <c r="C894" s="3"/>
      <c r="D894" s="2"/>
      <c r="E894" s="2"/>
      <c r="F894" s="3"/>
      <c r="G894" s="2"/>
      <c r="H894" s="2"/>
      <c r="I894" s="3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1:20" ht="15.6" x14ac:dyDescent="0.3">
      <c r="A895" s="11"/>
      <c r="C895" s="3"/>
      <c r="D895" s="2"/>
      <c r="E895" s="2"/>
      <c r="F895" s="3"/>
      <c r="G895" s="2"/>
      <c r="H895" s="2"/>
      <c r="I895" s="3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1:20" ht="15.6" x14ac:dyDescent="0.3">
      <c r="A896" s="11"/>
      <c r="C896" s="3"/>
      <c r="D896" s="2"/>
      <c r="E896" s="2"/>
      <c r="F896" s="3"/>
      <c r="G896" s="2"/>
      <c r="H896" s="2"/>
      <c r="I896" s="3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1:20" ht="15.6" x14ac:dyDescent="0.3">
      <c r="A897" s="11"/>
      <c r="C897" s="3"/>
      <c r="D897" s="2"/>
      <c r="E897" s="2"/>
      <c r="F897" s="3"/>
      <c r="G897" s="2"/>
      <c r="H897" s="2"/>
      <c r="I897" s="3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1:20" ht="15.6" x14ac:dyDescent="0.3">
      <c r="A898" s="11"/>
      <c r="C898" s="3"/>
      <c r="D898" s="2"/>
      <c r="E898" s="2"/>
      <c r="F898" s="3"/>
      <c r="G898" s="2"/>
      <c r="H898" s="2"/>
      <c r="I898" s="3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1:20" ht="15.6" x14ac:dyDescent="0.3">
      <c r="A899" s="11"/>
      <c r="C899" s="3"/>
      <c r="D899" s="2"/>
      <c r="E899" s="2"/>
      <c r="F899" s="3"/>
      <c r="G899" s="2"/>
      <c r="H899" s="2"/>
      <c r="I899" s="3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1:20" ht="15.6" x14ac:dyDescent="0.3">
      <c r="A900" s="11"/>
      <c r="C900" s="3"/>
      <c r="D900" s="2"/>
      <c r="E900" s="2"/>
      <c r="F900" s="3"/>
      <c r="G900" s="2"/>
      <c r="H900" s="2"/>
      <c r="I900" s="3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1:20" ht="15.6" x14ac:dyDescent="0.3">
      <c r="A901" s="11"/>
      <c r="C901" s="3"/>
      <c r="D901" s="2"/>
      <c r="E901" s="2"/>
      <c r="F901" s="3"/>
      <c r="G901" s="2"/>
      <c r="H901" s="2"/>
      <c r="I901" s="3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1:20" ht="15.6" x14ac:dyDescent="0.3">
      <c r="A902" s="11"/>
      <c r="C902" s="3"/>
      <c r="D902" s="2"/>
      <c r="E902" s="2"/>
      <c r="F902" s="3"/>
      <c r="G902" s="2"/>
      <c r="H902" s="2"/>
      <c r="I902" s="3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1:20" ht="15.6" x14ac:dyDescent="0.3">
      <c r="A903" s="11"/>
      <c r="C903" s="3"/>
      <c r="D903" s="2"/>
      <c r="E903" s="2"/>
      <c r="F903" s="3"/>
      <c r="G903" s="2"/>
      <c r="H903" s="2"/>
      <c r="I903" s="3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1:20" ht="15.6" x14ac:dyDescent="0.3">
      <c r="A904" s="11"/>
      <c r="C904" s="3"/>
      <c r="D904" s="2"/>
      <c r="E904" s="2"/>
      <c r="F904" s="3"/>
      <c r="G904" s="2"/>
      <c r="H904" s="2"/>
      <c r="I904" s="3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1:20" ht="15.6" x14ac:dyDescent="0.3">
      <c r="A905" s="11"/>
      <c r="C905" s="3"/>
      <c r="D905" s="2"/>
      <c r="E905" s="2"/>
      <c r="F905" s="3"/>
      <c r="G905" s="2"/>
      <c r="H905" s="2"/>
      <c r="I905" s="3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1:20" ht="15.6" x14ac:dyDescent="0.3">
      <c r="A906" s="11"/>
      <c r="C906" s="3"/>
      <c r="D906" s="2"/>
      <c r="E906" s="2"/>
      <c r="F906" s="3"/>
      <c r="G906" s="2"/>
      <c r="H906" s="2"/>
      <c r="I906" s="3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1:20" ht="15.6" x14ac:dyDescent="0.3">
      <c r="A907" s="11"/>
      <c r="C907" s="3"/>
      <c r="D907" s="2"/>
      <c r="E907" s="2"/>
      <c r="F907" s="3"/>
      <c r="G907" s="2"/>
      <c r="H907" s="2"/>
      <c r="I907" s="3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1:20" ht="15.6" x14ac:dyDescent="0.3">
      <c r="A908" s="11"/>
      <c r="C908" s="3"/>
      <c r="D908" s="2"/>
      <c r="E908" s="2"/>
      <c r="F908" s="3"/>
      <c r="G908" s="2"/>
      <c r="H908" s="2"/>
      <c r="I908" s="3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1:20" ht="15.6" x14ac:dyDescent="0.3">
      <c r="A909" s="11"/>
      <c r="C909" s="3"/>
      <c r="D909" s="2"/>
      <c r="E909" s="2"/>
      <c r="F909" s="3"/>
      <c r="G909" s="2"/>
      <c r="H909" s="2"/>
      <c r="I909" s="3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1:20" ht="15.6" x14ac:dyDescent="0.3">
      <c r="A910" s="11"/>
      <c r="C910" s="3"/>
      <c r="D910" s="2"/>
      <c r="E910" s="2"/>
      <c r="F910" s="3"/>
      <c r="G910" s="2"/>
      <c r="H910" s="2"/>
      <c r="I910" s="3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1:20" ht="15.6" x14ac:dyDescent="0.3">
      <c r="A911" s="11"/>
      <c r="C911" s="3"/>
      <c r="D911" s="2"/>
      <c r="E911" s="2"/>
      <c r="F911" s="3"/>
      <c r="G911" s="2"/>
      <c r="H911" s="2"/>
      <c r="I911" s="3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1:20" ht="15.6" x14ac:dyDescent="0.3">
      <c r="A912" s="11"/>
      <c r="C912" s="3"/>
      <c r="D912" s="2"/>
      <c r="E912" s="2"/>
      <c r="F912" s="3"/>
      <c r="G912" s="2"/>
      <c r="H912" s="2"/>
      <c r="I912" s="3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1:20" ht="15.6" x14ac:dyDescent="0.3">
      <c r="A913" s="11"/>
      <c r="C913" s="3"/>
      <c r="D913" s="2"/>
      <c r="E913" s="2"/>
      <c r="F913" s="3"/>
      <c r="G913" s="2"/>
      <c r="H913" s="2"/>
      <c r="I913" s="3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1:20" ht="15.6" x14ac:dyDescent="0.3">
      <c r="A914" s="11"/>
      <c r="C914" s="3"/>
      <c r="D914" s="2"/>
      <c r="E914" s="2"/>
      <c r="F914" s="3"/>
      <c r="G914" s="2"/>
      <c r="H914" s="2"/>
      <c r="I914" s="3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1:20" ht="15.6" x14ac:dyDescent="0.3">
      <c r="A915" s="11"/>
      <c r="C915" s="3"/>
      <c r="D915" s="2"/>
      <c r="E915" s="2"/>
      <c r="F915" s="3"/>
      <c r="G915" s="2"/>
      <c r="H915" s="2"/>
      <c r="I915" s="3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1:20" ht="15.6" x14ac:dyDescent="0.3">
      <c r="A916" s="11"/>
      <c r="C916" s="3"/>
      <c r="D916" s="2"/>
      <c r="E916" s="2"/>
      <c r="F916" s="3"/>
      <c r="G916" s="2"/>
      <c r="H916" s="2"/>
      <c r="I916" s="3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1:20" ht="15.6" x14ac:dyDescent="0.3">
      <c r="A917" s="11"/>
      <c r="C917" s="3"/>
      <c r="D917" s="2"/>
      <c r="E917" s="2"/>
      <c r="F917" s="3"/>
      <c r="G917" s="2"/>
      <c r="H917" s="2"/>
      <c r="I917" s="3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1:20" ht="15.6" x14ac:dyDescent="0.3">
      <c r="A918" s="11"/>
      <c r="C918" s="3"/>
      <c r="D918" s="2"/>
      <c r="E918" s="2"/>
      <c r="F918" s="3"/>
      <c r="G918" s="2"/>
      <c r="H918" s="2"/>
      <c r="I918" s="3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1:20" ht="15.6" x14ac:dyDescent="0.3">
      <c r="A919" s="11"/>
      <c r="C919" s="3"/>
      <c r="D919" s="2"/>
      <c r="E919" s="2"/>
      <c r="F919" s="3"/>
      <c r="G919" s="2"/>
      <c r="H919" s="2"/>
      <c r="I919" s="3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1:20" ht="15.6" x14ac:dyDescent="0.3">
      <c r="A920" s="11"/>
      <c r="C920" s="3"/>
      <c r="D920" s="2"/>
      <c r="E920" s="2"/>
      <c r="F920" s="3"/>
      <c r="G920" s="2"/>
      <c r="H920" s="2"/>
      <c r="I920" s="3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1:20" ht="15.6" x14ac:dyDescent="0.3">
      <c r="A921" s="11"/>
      <c r="C921" s="3"/>
      <c r="D921" s="2"/>
      <c r="E921" s="2"/>
      <c r="F921" s="3"/>
      <c r="G921" s="2"/>
      <c r="H921" s="2"/>
      <c r="I921" s="3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1:20" ht="15.6" x14ac:dyDescent="0.3">
      <c r="A922" s="11"/>
      <c r="C922" s="3"/>
      <c r="D922" s="2"/>
      <c r="E922" s="2"/>
      <c r="F922" s="3"/>
      <c r="G922" s="2"/>
      <c r="H922" s="2"/>
      <c r="I922" s="3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1:20" ht="15.6" x14ac:dyDescent="0.3">
      <c r="A923" s="11"/>
      <c r="C923" s="3"/>
      <c r="D923" s="2"/>
      <c r="E923" s="2"/>
      <c r="F923" s="3"/>
      <c r="G923" s="2"/>
      <c r="H923" s="2"/>
      <c r="I923" s="3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1:20" ht="15.6" x14ac:dyDescent="0.3">
      <c r="A924" s="11"/>
      <c r="C924" s="3"/>
      <c r="D924" s="2"/>
      <c r="E924" s="2"/>
      <c r="F924" s="3"/>
      <c r="G924" s="2"/>
      <c r="H924" s="2"/>
      <c r="I924" s="3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1:20" ht="15.6" x14ac:dyDescent="0.3">
      <c r="A925" s="11"/>
      <c r="C925" s="3"/>
      <c r="D925" s="2"/>
      <c r="E925" s="2"/>
      <c r="F925" s="3"/>
      <c r="G925" s="2"/>
      <c r="H925" s="2"/>
      <c r="I925" s="3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1:20" ht="15.6" x14ac:dyDescent="0.3">
      <c r="A926" s="11"/>
      <c r="C926" s="3"/>
      <c r="D926" s="2"/>
      <c r="E926" s="2"/>
      <c r="F926" s="3"/>
      <c r="G926" s="2"/>
      <c r="H926" s="2"/>
      <c r="I926" s="3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1:20" ht="15.6" x14ac:dyDescent="0.3">
      <c r="A927" s="11"/>
      <c r="C927" s="3"/>
      <c r="D927" s="2"/>
      <c r="E927" s="2"/>
      <c r="F927" s="3"/>
      <c r="G927" s="2"/>
      <c r="H927" s="2"/>
      <c r="I927" s="3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1:20" ht="15.6" x14ac:dyDescent="0.3">
      <c r="A928" s="11"/>
      <c r="C928" s="3"/>
      <c r="D928" s="2"/>
      <c r="E928" s="2"/>
      <c r="F928" s="3"/>
      <c r="G928" s="2"/>
      <c r="H928" s="2"/>
      <c r="I928" s="3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1:20" ht="15.6" x14ac:dyDescent="0.3">
      <c r="A929" s="11"/>
      <c r="C929" s="3"/>
      <c r="D929" s="2"/>
      <c r="E929" s="2"/>
      <c r="F929" s="3"/>
      <c r="G929" s="2"/>
      <c r="H929" s="2"/>
      <c r="I929" s="3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1:20" ht="15.6" x14ac:dyDescent="0.3">
      <c r="A930" s="11"/>
      <c r="C930" s="3"/>
      <c r="D930" s="2"/>
      <c r="E930" s="2"/>
      <c r="F930" s="3"/>
      <c r="G930" s="2"/>
      <c r="H930" s="2"/>
      <c r="I930" s="3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1:20" ht="15.6" x14ac:dyDescent="0.3">
      <c r="A931" s="11"/>
      <c r="C931" s="3"/>
      <c r="D931" s="2"/>
      <c r="E931" s="2"/>
      <c r="F931" s="3"/>
      <c r="G931" s="2"/>
      <c r="H931" s="2"/>
      <c r="I931" s="3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1:20" ht="15.6" x14ac:dyDescent="0.3">
      <c r="A932" s="11"/>
      <c r="C932" s="3"/>
      <c r="D932" s="2"/>
      <c r="E932" s="2"/>
      <c r="F932" s="3"/>
      <c r="G932" s="2"/>
      <c r="H932" s="2"/>
      <c r="I932" s="3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1:20" ht="15.6" x14ac:dyDescent="0.3">
      <c r="A933" s="11"/>
      <c r="C933" s="3"/>
      <c r="D933" s="2"/>
      <c r="E933" s="2"/>
      <c r="F933" s="3"/>
      <c r="G933" s="2"/>
      <c r="H933" s="2"/>
      <c r="I933" s="3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1:20" ht="15.6" x14ac:dyDescent="0.3">
      <c r="A934" s="11"/>
      <c r="C934" s="3"/>
      <c r="D934" s="2"/>
      <c r="E934" s="2"/>
      <c r="F934" s="3"/>
      <c r="G934" s="2"/>
      <c r="H934" s="2"/>
      <c r="I934" s="3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1:20" ht="15.6" x14ac:dyDescent="0.3">
      <c r="A935" s="11"/>
      <c r="C935" s="3"/>
      <c r="D935" s="2"/>
      <c r="E935" s="2"/>
      <c r="F935" s="3"/>
      <c r="G935" s="2"/>
      <c r="H935" s="2"/>
      <c r="I935" s="3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1:20" ht="15.6" x14ac:dyDescent="0.3">
      <c r="A936" s="11"/>
      <c r="C936" s="3"/>
      <c r="D936" s="2"/>
      <c r="E936" s="2"/>
      <c r="F936" s="3"/>
      <c r="G936" s="2"/>
      <c r="H936" s="2"/>
      <c r="I936" s="3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1:20" ht="15.6" x14ac:dyDescent="0.3">
      <c r="A937" s="11"/>
      <c r="C937" s="3"/>
      <c r="D937" s="2"/>
      <c r="E937" s="2"/>
      <c r="F937" s="3"/>
      <c r="G937" s="2"/>
      <c r="H937" s="2"/>
      <c r="I937" s="3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1:20" ht="15.6" x14ac:dyDescent="0.3">
      <c r="A938" s="11"/>
      <c r="C938" s="3"/>
      <c r="D938" s="2"/>
      <c r="E938" s="2"/>
      <c r="F938" s="3"/>
      <c r="G938" s="2"/>
      <c r="H938" s="2"/>
      <c r="I938" s="3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1:20" ht="15.6" x14ac:dyDescent="0.3">
      <c r="A939" s="11"/>
      <c r="C939" s="3"/>
      <c r="D939" s="2"/>
      <c r="E939" s="2"/>
      <c r="F939" s="3"/>
      <c r="G939" s="2"/>
      <c r="H939" s="2"/>
      <c r="I939" s="3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1:20" ht="15.6" x14ac:dyDescent="0.3">
      <c r="A940" s="11"/>
      <c r="C940" s="3"/>
      <c r="D940" s="2"/>
      <c r="E940" s="2"/>
      <c r="F940" s="3"/>
      <c r="G940" s="2"/>
      <c r="H940" s="2"/>
      <c r="I940" s="3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1:20" ht="15.6" x14ac:dyDescent="0.3">
      <c r="A941" s="11"/>
      <c r="C941" s="3"/>
      <c r="D941" s="2"/>
      <c r="E941" s="2"/>
      <c r="F941" s="3"/>
      <c r="G941" s="2"/>
      <c r="H941" s="2"/>
      <c r="I941" s="3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1:20" ht="15.6" x14ac:dyDescent="0.3">
      <c r="A942" s="11"/>
      <c r="C942" s="3"/>
      <c r="D942" s="2"/>
      <c r="E942" s="2"/>
      <c r="F942" s="3"/>
      <c r="G942" s="2"/>
      <c r="H942" s="2"/>
      <c r="I942" s="3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1:20" ht="15.6" x14ac:dyDescent="0.3">
      <c r="A943" s="11"/>
      <c r="C943" s="3"/>
      <c r="D943" s="2"/>
      <c r="E943" s="2"/>
      <c r="F943" s="3"/>
      <c r="G943" s="2"/>
      <c r="H943" s="2"/>
      <c r="I943" s="3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1:20" ht="15.6" x14ac:dyDescent="0.3">
      <c r="A944" s="11"/>
      <c r="C944" s="3"/>
      <c r="D944" s="2"/>
      <c r="E944" s="2"/>
      <c r="F944" s="3"/>
      <c r="G944" s="2"/>
      <c r="H944" s="2"/>
      <c r="I944" s="3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1:20" ht="15.6" x14ac:dyDescent="0.3">
      <c r="A945" s="11"/>
      <c r="C945" s="3"/>
      <c r="D945" s="2"/>
      <c r="E945" s="2"/>
      <c r="F945" s="3"/>
      <c r="G945" s="2"/>
      <c r="H945" s="2"/>
      <c r="I945" s="3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1:20" ht="15.6" x14ac:dyDescent="0.3">
      <c r="A946" s="11"/>
      <c r="C946" s="3"/>
      <c r="D946" s="2"/>
      <c r="E946" s="2"/>
      <c r="F946" s="3"/>
      <c r="G946" s="2"/>
      <c r="H946" s="2"/>
      <c r="I946" s="3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1:20" ht="15.6" x14ac:dyDescent="0.3">
      <c r="A947" s="11"/>
      <c r="C947" s="3"/>
      <c r="D947" s="2"/>
      <c r="E947" s="2"/>
      <c r="F947" s="3"/>
      <c r="G947" s="2"/>
      <c r="H947" s="2"/>
      <c r="I947" s="3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1:20" ht="15.6" x14ac:dyDescent="0.3">
      <c r="A948" s="11"/>
      <c r="C948" s="3"/>
      <c r="D948" s="2"/>
      <c r="E948" s="2"/>
      <c r="F948" s="3"/>
      <c r="G948" s="2"/>
      <c r="H948" s="2"/>
      <c r="I948" s="3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1:20" ht="15.6" x14ac:dyDescent="0.3">
      <c r="A949" s="11"/>
      <c r="C949" s="3"/>
      <c r="D949" s="2"/>
      <c r="E949" s="2"/>
      <c r="F949" s="3"/>
      <c r="G949" s="2"/>
      <c r="H949" s="2"/>
      <c r="I949" s="3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1:20" ht="15.6" x14ac:dyDescent="0.3">
      <c r="A950" s="11"/>
      <c r="C950" s="3"/>
      <c r="D950" s="2"/>
      <c r="E950" s="2"/>
      <c r="F950" s="3"/>
      <c r="G950" s="2"/>
      <c r="H950" s="2"/>
      <c r="I950" s="3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1:20" ht="15.6" x14ac:dyDescent="0.3">
      <c r="A951" s="11"/>
      <c r="C951" s="3"/>
      <c r="D951" s="2"/>
      <c r="E951" s="2"/>
      <c r="F951" s="3"/>
      <c r="G951" s="2"/>
      <c r="H951" s="2"/>
      <c r="I951" s="3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1:20" ht="15.6" x14ac:dyDescent="0.3">
      <c r="A952" s="11"/>
      <c r="C952" s="3"/>
      <c r="D952" s="2"/>
      <c r="E952" s="2"/>
      <c r="F952" s="3"/>
      <c r="G952" s="2"/>
      <c r="H952" s="2"/>
      <c r="I952" s="3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1:20" ht="15.6" x14ac:dyDescent="0.3">
      <c r="A953" s="11"/>
      <c r="C953" s="3"/>
      <c r="D953" s="2"/>
      <c r="E953" s="2"/>
      <c r="F953" s="3"/>
      <c r="G953" s="2"/>
      <c r="H953" s="2"/>
      <c r="I953" s="3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1:20" ht="15.6" x14ac:dyDescent="0.3">
      <c r="A954" s="11"/>
      <c r="C954" s="3"/>
      <c r="D954" s="2"/>
      <c r="E954" s="2"/>
      <c r="F954" s="3"/>
      <c r="G954" s="2"/>
      <c r="H954" s="2"/>
      <c r="I954" s="3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1:20" ht="15.6" x14ac:dyDescent="0.3">
      <c r="A955" s="11"/>
      <c r="C955" s="3"/>
      <c r="D955" s="2"/>
      <c r="E955" s="2"/>
      <c r="F955" s="3"/>
      <c r="G955" s="2"/>
      <c r="H955" s="2"/>
      <c r="I955" s="3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1:20" ht="15.6" x14ac:dyDescent="0.3">
      <c r="A956" s="11"/>
      <c r="C956" s="3"/>
      <c r="D956" s="2"/>
      <c r="E956" s="2"/>
      <c r="F956" s="3"/>
      <c r="G956" s="2"/>
      <c r="H956" s="2"/>
      <c r="I956" s="3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1:20" ht="15.6" x14ac:dyDescent="0.3">
      <c r="A957" s="11"/>
      <c r="C957" s="3"/>
      <c r="D957" s="2"/>
      <c r="E957" s="2"/>
      <c r="F957" s="3"/>
      <c r="G957" s="2"/>
      <c r="H957" s="2"/>
      <c r="I957" s="3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1:20" ht="15.6" x14ac:dyDescent="0.3">
      <c r="A958" s="11"/>
      <c r="C958" s="3"/>
      <c r="D958" s="2"/>
      <c r="E958" s="2"/>
      <c r="F958" s="3"/>
      <c r="G958" s="2"/>
      <c r="H958" s="2"/>
      <c r="I958" s="3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1:20" ht="15.6" x14ac:dyDescent="0.3">
      <c r="A959" s="11"/>
      <c r="C959" s="3"/>
      <c r="D959" s="2"/>
      <c r="E959" s="2"/>
      <c r="F959" s="3"/>
      <c r="G959" s="2"/>
      <c r="H959" s="2"/>
      <c r="I959" s="3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1:20" ht="15.6" x14ac:dyDescent="0.3">
      <c r="A960" s="11"/>
      <c r="C960" s="3"/>
      <c r="D960" s="2"/>
      <c r="E960" s="2"/>
      <c r="F960" s="3"/>
      <c r="G960" s="2"/>
      <c r="H960" s="2"/>
      <c r="I960" s="3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1:20" ht="15.6" x14ac:dyDescent="0.3">
      <c r="A961" s="11"/>
      <c r="C961" s="3"/>
      <c r="D961" s="2"/>
      <c r="E961" s="2"/>
      <c r="F961" s="3"/>
      <c r="G961" s="2"/>
      <c r="H961" s="2"/>
      <c r="I961" s="3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1:20" ht="15.6" x14ac:dyDescent="0.3">
      <c r="A962" s="11"/>
      <c r="C962" s="3"/>
      <c r="D962" s="2"/>
      <c r="E962" s="2"/>
      <c r="F962" s="3"/>
      <c r="G962" s="2"/>
      <c r="H962" s="2"/>
      <c r="I962" s="3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1:20" ht="15.6" x14ac:dyDescent="0.3">
      <c r="A963" s="11"/>
      <c r="C963" s="3"/>
      <c r="D963" s="2"/>
      <c r="E963" s="2"/>
      <c r="F963" s="3"/>
      <c r="G963" s="2"/>
      <c r="H963" s="2"/>
      <c r="I963" s="3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1:20" ht="15.6" x14ac:dyDescent="0.3">
      <c r="A964" s="11"/>
      <c r="C964" s="3"/>
      <c r="D964" s="2"/>
      <c r="E964" s="2"/>
      <c r="F964" s="3"/>
      <c r="G964" s="2"/>
      <c r="H964" s="2"/>
      <c r="I964" s="3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1:20" ht="15.6" x14ac:dyDescent="0.3">
      <c r="A965" s="11"/>
      <c r="C965" s="3"/>
      <c r="D965" s="2"/>
      <c r="E965" s="2"/>
      <c r="F965" s="3"/>
      <c r="G965" s="2"/>
      <c r="H965" s="2"/>
      <c r="I965" s="3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1:20" ht="15.6" x14ac:dyDescent="0.3">
      <c r="A966" s="11"/>
      <c r="C966" s="3"/>
      <c r="D966" s="2"/>
      <c r="E966" s="2"/>
      <c r="F966" s="3"/>
      <c r="G966" s="2"/>
      <c r="H966" s="2"/>
      <c r="I966" s="3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1:20" ht="15.6" x14ac:dyDescent="0.3">
      <c r="A967" s="11"/>
      <c r="C967" s="3"/>
      <c r="D967" s="2"/>
      <c r="E967" s="2"/>
      <c r="F967" s="3"/>
      <c r="G967" s="2"/>
      <c r="H967" s="2"/>
      <c r="I967" s="3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1:20" ht="15.6" x14ac:dyDescent="0.3">
      <c r="A968" s="11"/>
      <c r="C968" s="3"/>
      <c r="D968" s="2"/>
      <c r="E968" s="2"/>
      <c r="F968" s="3"/>
      <c r="G968" s="2"/>
      <c r="H968" s="2"/>
      <c r="I968" s="3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1:20" ht="15.6" x14ac:dyDescent="0.3">
      <c r="A969" s="11"/>
      <c r="C969" s="3"/>
      <c r="D969" s="2"/>
      <c r="E969" s="2"/>
      <c r="F969" s="3"/>
      <c r="G969" s="2"/>
      <c r="H969" s="2"/>
      <c r="I969" s="3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1:20" ht="15.6" x14ac:dyDescent="0.3">
      <c r="A970" s="11"/>
      <c r="C970" s="3"/>
      <c r="D970" s="2"/>
      <c r="E970" s="2"/>
      <c r="F970" s="3"/>
      <c r="G970" s="2"/>
      <c r="H970" s="2"/>
      <c r="I970" s="3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1:20" ht="15.6" x14ac:dyDescent="0.3">
      <c r="A971" s="11"/>
      <c r="C971" s="3"/>
      <c r="D971" s="2"/>
      <c r="E971" s="2"/>
      <c r="F971" s="3"/>
      <c r="G971" s="2"/>
      <c r="H971" s="2"/>
      <c r="I971" s="3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1:20" ht="15.6" x14ac:dyDescent="0.3">
      <c r="A972" s="11"/>
      <c r="C972" s="3"/>
      <c r="D972" s="2"/>
      <c r="E972" s="2"/>
      <c r="F972" s="3"/>
      <c r="G972" s="2"/>
      <c r="H972" s="2"/>
      <c r="I972" s="3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1:20" ht="15.6" x14ac:dyDescent="0.3">
      <c r="A973" s="11"/>
      <c r="C973" s="3"/>
      <c r="D973" s="2"/>
      <c r="E973" s="2"/>
      <c r="F973" s="3"/>
      <c r="G973" s="2"/>
      <c r="H973" s="2"/>
      <c r="I973" s="3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1:20" ht="15.6" x14ac:dyDescent="0.3">
      <c r="A974" s="11"/>
      <c r="C974" s="3"/>
      <c r="D974" s="2"/>
      <c r="E974" s="2"/>
      <c r="F974" s="3"/>
      <c r="G974" s="2"/>
      <c r="H974" s="2"/>
      <c r="I974" s="3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1:20" ht="15.6" x14ac:dyDescent="0.3">
      <c r="A975" s="11"/>
      <c r="C975" s="3"/>
      <c r="D975" s="2"/>
      <c r="E975" s="2"/>
      <c r="F975" s="3"/>
      <c r="G975" s="2"/>
      <c r="H975" s="2"/>
      <c r="I975" s="3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1:20" ht="15.6" x14ac:dyDescent="0.3">
      <c r="A976" s="11"/>
      <c r="C976" s="3"/>
      <c r="D976" s="2"/>
      <c r="E976" s="2"/>
      <c r="F976" s="3"/>
      <c r="G976" s="2"/>
      <c r="H976" s="2"/>
      <c r="I976" s="3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1:20" ht="15.6" x14ac:dyDescent="0.3">
      <c r="A977" s="11"/>
      <c r="C977" s="3"/>
      <c r="D977" s="2"/>
      <c r="E977" s="2"/>
      <c r="F977" s="3"/>
      <c r="G977" s="2"/>
      <c r="H977" s="2"/>
      <c r="I977" s="3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1:20" ht="15.6" x14ac:dyDescent="0.3">
      <c r="A978" s="11"/>
      <c r="C978" s="3"/>
      <c r="D978" s="2"/>
      <c r="E978" s="2"/>
      <c r="F978" s="3"/>
      <c r="G978" s="2"/>
      <c r="H978" s="2"/>
      <c r="I978" s="3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1:20" ht="15.6" x14ac:dyDescent="0.3">
      <c r="A979" s="11"/>
      <c r="C979" s="3"/>
      <c r="D979" s="2"/>
      <c r="E979" s="2"/>
      <c r="F979" s="3"/>
      <c r="G979" s="2"/>
      <c r="H979" s="2"/>
      <c r="I979" s="3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1:20" ht="15.6" x14ac:dyDescent="0.3">
      <c r="A980" s="11"/>
      <c r="C980" s="3"/>
      <c r="D980" s="2"/>
      <c r="E980" s="2"/>
      <c r="F980" s="3"/>
      <c r="G980" s="2"/>
      <c r="H980" s="2"/>
      <c r="I980" s="3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1:20" ht="15.6" x14ac:dyDescent="0.3">
      <c r="A981" s="11"/>
      <c r="C981" s="3"/>
      <c r="D981" s="2"/>
      <c r="E981" s="2"/>
      <c r="F981" s="3"/>
      <c r="G981" s="2"/>
      <c r="H981" s="2"/>
      <c r="I981" s="3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1:20" ht="15.6" x14ac:dyDescent="0.3">
      <c r="A982" s="11"/>
      <c r="C982" s="3"/>
      <c r="D982" s="2"/>
      <c r="E982" s="2"/>
      <c r="F982" s="3"/>
      <c r="G982" s="2"/>
      <c r="H982" s="2"/>
      <c r="I982" s="3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1:20" ht="15.6" x14ac:dyDescent="0.3">
      <c r="A983" s="11"/>
      <c r="C983" s="3"/>
      <c r="D983" s="2"/>
      <c r="E983" s="2"/>
      <c r="F983" s="3"/>
      <c r="G983" s="2"/>
      <c r="H983" s="2"/>
      <c r="I983" s="3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1:20" ht="15.6" x14ac:dyDescent="0.3">
      <c r="A984" s="11"/>
      <c r="C984" s="3"/>
      <c r="D984" s="2"/>
      <c r="E984" s="2"/>
      <c r="F984" s="3"/>
      <c r="G984" s="2"/>
      <c r="H984" s="2"/>
      <c r="I984" s="3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</row>
  </sheetData>
  <mergeCells count="3">
    <mergeCell ref="C3:L3"/>
    <mergeCell ref="M3:P3"/>
    <mergeCell ref="Q3:T3"/>
  </mergeCells>
  <pageMargins left="0.5" right="0.5" top="0.75" bottom="0.75" header="0.3" footer="0.3"/>
  <pageSetup scale="73" fitToHeight="0" orientation="landscape" r:id="rId1"/>
  <rowBreaks count="3" manualBreakCount="3">
    <brk id="42" max="16383" man="1"/>
    <brk id="82" max="16383" man="1"/>
    <brk id="166" max="16383" man="1"/>
  </rowBreaks>
  <colBreaks count="1" manualBreakCount="1">
    <brk id="2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00"/>
  <sheetViews>
    <sheetView zoomScaleNormal="100" workbookViewId="0">
      <pane ySplit="4" topLeftCell="A5" activePane="bottomLeft" state="frozen"/>
      <selection pane="bottomLeft" activeCell="T61" sqref="A61:T61"/>
    </sheetView>
  </sheetViews>
  <sheetFormatPr defaultColWidth="17.33203125" defaultRowHeight="15" customHeight="1" x14ac:dyDescent="0.25"/>
  <cols>
    <col min="1" max="1" width="18.77734375" customWidth="1"/>
    <col min="2" max="2" width="6.77734375" customWidth="1"/>
    <col min="3" max="3" width="12.77734375" customWidth="1"/>
    <col min="4" max="4" width="5.77734375" customWidth="1"/>
    <col min="5" max="5" width="6.77734375" customWidth="1"/>
    <col min="6" max="6" width="12.77734375" customWidth="1"/>
    <col min="7" max="7" width="5.77734375" customWidth="1"/>
    <col min="8" max="8" width="6.77734375" customWidth="1"/>
    <col min="9" max="9" width="13.77734375" bestFit="1" customWidth="1"/>
    <col min="10" max="10" width="5.77734375" customWidth="1"/>
    <col min="11" max="14" width="6.77734375" customWidth="1"/>
    <col min="15" max="16" width="7.77734375" customWidth="1"/>
    <col min="17" max="18" width="6.77734375" customWidth="1"/>
    <col min="19" max="20" width="7.77734375" customWidth="1"/>
  </cols>
  <sheetData>
    <row r="1" spans="1:20" ht="20.25" customHeight="1" x14ac:dyDescent="0.4">
      <c r="A1" s="137" t="s">
        <v>593</v>
      </c>
      <c r="B1" s="2"/>
      <c r="C1" s="2"/>
      <c r="D1" s="2"/>
      <c r="E1" s="2"/>
      <c r="F1" s="3"/>
      <c r="G1" s="2"/>
      <c r="H1" s="2"/>
      <c r="I1" s="3"/>
      <c r="J1" s="2"/>
      <c r="K1" s="2"/>
      <c r="L1" s="5"/>
      <c r="M1" s="2"/>
      <c r="N1" s="2"/>
      <c r="O1" s="5"/>
      <c r="P1" s="5"/>
      <c r="Q1" s="2"/>
      <c r="R1" s="2"/>
      <c r="S1" s="5"/>
      <c r="T1" s="5"/>
    </row>
    <row r="2" spans="1:20" ht="15" customHeight="1" x14ac:dyDescent="0.4">
      <c r="A2" s="19"/>
      <c r="B2" s="2"/>
      <c r="C2" s="2"/>
      <c r="D2" s="2"/>
      <c r="E2" s="2"/>
      <c r="F2" s="3"/>
      <c r="G2" s="2"/>
      <c r="H2" s="2"/>
      <c r="I2" s="3"/>
      <c r="J2" s="2"/>
      <c r="K2" s="2"/>
      <c r="L2" s="5"/>
      <c r="M2" s="2"/>
      <c r="N2" s="2"/>
      <c r="O2" s="5"/>
      <c r="P2" s="5"/>
      <c r="Q2" s="2"/>
      <c r="R2" s="2"/>
      <c r="S2" s="5"/>
      <c r="T2" s="5"/>
    </row>
    <row r="3" spans="1:20" ht="33" customHeight="1" x14ac:dyDescent="0.3">
      <c r="A3" s="274"/>
      <c r="B3" s="275"/>
      <c r="C3" s="250" t="s">
        <v>544</v>
      </c>
      <c r="D3" s="251"/>
      <c r="E3" s="251"/>
      <c r="F3" s="251"/>
      <c r="G3" s="251"/>
      <c r="H3" s="251"/>
      <c r="I3" s="251"/>
      <c r="J3" s="251"/>
      <c r="K3" s="251"/>
      <c r="L3" s="248" t="s">
        <v>545</v>
      </c>
      <c r="M3" s="278" t="s">
        <v>513</v>
      </c>
      <c r="N3" s="278"/>
      <c r="O3" s="278"/>
      <c r="P3" s="278"/>
      <c r="Q3" s="252" t="s">
        <v>514</v>
      </c>
      <c r="R3" s="253"/>
      <c r="S3" s="253"/>
      <c r="T3" s="254"/>
    </row>
    <row r="4" spans="1:20" ht="31.5" customHeight="1" x14ac:dyDescent="0.3">
      <c r="A4" s="276" t="s">
        <v>1</v>
      </c>
      <c r="B4" s="277" t="s">
        <v>4</v>
      </c>
      <c r="C4" s="16" t="s">
        <v>2</v>
      </c>
      <c r="D4" s="15" t="s">
        <v>3</v>
      </c>
      <c r="E4" s="121" t="s">
        <v>4</v>
      </c>
      <c r="F4" s="124" t="s">
        <v>5</v>
      </c>
      <c r="G4" s="124" t="s">
        <v>3</v>
      </c>
      <c r="H4" s="124" t="s">
        <v>4</v>
      </c>
      <c r="I4" s="14" t="s">
        <v>6</v>
      </c>
      <c r="J4" s="15" t="s">
        <v>3</v>
      </c>
      <c r="K4" s="121" t="s">
        <v>4</v>
      </c>
      <c r="L4" s="249"/>
      <c r="M4" s="279" t="s">
        <v>512</v>
      </c>
      <c r="N4" s="114" t="s">
        <v>515</v>
      </c>
      <c r="O4" s="280" t="s">
        <v>509</v>
      </c>
      <c r="P4" s="281" t="s">
        <v>510</v>
      </c>
      <c r="Q4" s="117" t="s">
        <v>512</v>
      </c>
      <c r="R4" s="116" t="s">
        <v>515</v>
      </c>
      <c r="S4" s="115" t="s">
        <v>509</v>
      </c>
      <c r="T4" s="113" t="s">
        <v>510</v>
      </c>
    </row>
    <row r="5" spans="1:20" ht="15.75" customHeight="1" x14ac:dyDescent="0.3">
      <c r="A5" s="438" t="s">
        <v>507</v>
      </c>
      <c r="B5" s="439" t="s">
        <v>584</v>
      </c>
      <c r="C5" s="325"/>
      <c r="D5" s="332"/>
      <c r="E5" s="329"/>
      <c r="F5" s="440"/>
      <c r="G5" s="332"/>
      <c r="H5" s="441"/>
      <c r="I5" s="413"/>
      <c r="J5" s="319"/>
      <c r="K5" s="320"/>
      <c r="L5" s="442"/>
      <c r="M5" s="352"/>
      <c r="N5" s="319"/>
      <c r="O5" s="319"/>
      <c r="P5" s="330"/>
      <c r="Q5" s="396"/>
      <c r="R5" s="319"/>
      <c r="S5" s="319"/>
      <c r="T5" s="400"/>
    </row>
    <row r="6" spans="1:20" ht="15.75" customHeight="1" x14ac:dyDescent="0.3">
      <c r="A6" s="438" t="s">
        <v>369</v>
      </c>
      <c r="B6" s="439" t="s">
        <v>584</v>
      </c>
      <c r="C6" s="325"/>
      <c r="D6" s="332"/>
      <c r="E6" s="329"/>
      <c r="F6" s="440"/>
      <c r="G6" s="332"/>
      <c r="H6" s="441"/>
      <c r="I6" s="413"/>
      <c r="J6" s="319"/>
      <c r="K6" s="320"/>
      <c r="L6" s="442"/>
      <c r="M6" s="352"/>
      <c r="N6" s="319"/>
      <c r="O6" s="319"/>
      <c r="P6" s="330"/>
      <c r="Q6" s="396"/>
      <c r="R6" s="319"/>
      <c r="S6" s="319"/>
      <c r="T6" s="400"/>
    </row>
    <row r="7" spans="1:20" ht="15.75" customHeight="1" x14ac:dyDescent="0.25">
      <c r="A7" s="133" t="s">
        <v>190</v>
      </c>
      <c r="B7" s="88">
        <f>VLOOKUP(A7,Items!$A$6:$B$284, 2,0)</f>
        <v>8</v>
      </c>
      <c r="C7" s="77" t="s">
        <v>17</v>
      </c>
      <c r="D7" s="37">
        <v>60</v>
      </c>
      <c r="E7" s="59">
        <f>VLOOKUP(C7,Items!$A$6:$B$284, 2,0)</f>
        <v>1</v>
      </c>
      <c r="F7" s="127"/>
      <c r="G7" s="37"/>
      <c r="H7" s="128"/>
      <c r="I7" s="60"/>
      <c r="J7" s="36"/>
      <c r="K7" s="70"/>
      <c r="L7" s="123">
        <f>D7*E7+G7*H7+J7*K7</f>
        <v>60</v>
      </c>
      <c r="M7" s="79">
        <v>7</v>
      </c>
      <c r="N7" s="36">
        <f t="shared" ref="N7:N13" si="0">B7*M7</f>
        <v>56</v>
      </c>
      <c r="O7" s="36">
        <f t="shared" ref="O7:O13" si="1">N7-L7</f>
        <v>-4</v>
      </c>
      <c r="P7" s="72">
        <f t="shared" ref="P7:P13" si="2">O7/M7</f>
        <v>-0.5714285714285714</v>
      </c>
      <c r="Q7" s="92">
        <v>10</v>
      </c>
      <c r="R7" s="36">
        <f t="shared" ref="R7:R13" si="3">Q7*B7</f>
        <v>80</v>
      </c>
      <c r="S7" s="36">
        <f t="shared" ref="S7:S13" si="4">R7-L7</f>
        <v>20</v>
      </c>
      <c r="T7" s="95">
        <f t="shared" ref="T7:T13" si="5">S7/Q7</f>
        <v>2</v>
      </c>
    </row>
    <row r="8" spans="1:20" ht="15.75" customHeight="1" x14ac:dyDescent="0.25">
      <c r="A8" s="133" t="s">
        <v>190</v>
      </c>
      <c r="B8" s="88">
        <f>VLOOKUP(A8,Items!$A$6:$B$284, 2,0)</f>
        <v>8</v>
      </c>
      <c r="C8" s="77" t="s">
        <v>112</v>
      </c>
      <c r="D8" s="37">
        <v>30</v>
      </c>
      <c r="E8" s="59">
        <f>VLOOKUP(C8,Items!$A$6:$B$284, 2,0)</f>
        <v>1</v>
      </c>
      <c r="F8" s="127"/>
      <c r="G8" s="37"/>
      <c r="H8" s="128"/>
      <c r="I8" s="60"/>
      <c r="J8" s="36"/>
      <c r="K8" s="70"/>
      <c r="L8" s="123">
        <f t="shared" ref="L8:L9" si="6">D8*E8+G8*H8+J8*K8</f>
        <v>30</v>
      </c>
      <c r="M8" s="79">
        <v>7</v>
      </c>
      <c r="N8" s="36">
        <f t="shared" si="0"/>
        <v>56</v>
      </c>
      <c r="O8" s="36">
        <f t="shared" si="1"/>
        <v>26</v>
      </c>
      <c r="P8" s="72">
        <f t="shared" si="2"/>
        <v>3.7142857142857144</v>
      </c>
      <c r="Q8" s="92">
        <v>10</v>
      </c>
      <c r="R8" s="36">
        <f t="shared" si="3"/>
        <v>80</v>
      </c>
      <c r="S8" s="36">
        <f t="shared" si="4"/>
        <v>50</v>
      </c>
      <c r="T8" s="95">
        <f t="shared" si="5"/>
        <v>5</v>
      </c>
    </row>
    <row r="9" spans="1:20" ht="15.75" customHeight="1" x14ac:dyDescent="0.25">
      <c r="A9" s="133" t="s">
        <v>190</v>
      </c>
      <c r="B9" s="88">
        <f>VLOOKUP(A9,Items!$A$6:$B$284, 2,0)</f>
        <v>8</v>
      </c>
      <c r="C9" s="77" t="s">
        <v>153</v>
      </c>
      <c r="D9" s="37">
        <v>30</v>
      </c>
      <c r="E9" s="59">
        <f>VLOOKUP(C9,Items!$A$6:$B$284, 2,0)</f>
        <v>1</v>
      </c>
      <c r="F9" s="127"/>
      <c r="G9" s="37"/>
      <c r="H9" s="128"/>
      <c r="I9" s="60"/>
      <c r="J9" s="36"/>
      <c r="K9" s="70"/>
      <c r="L9" s="123">
        <f t="shared" si="6"/>
        <v>30</v>
      </c>
      <c r="M9" s="79">
        <v>7</v>
      </c>
      <c r="N9" s="36">
        <f t="shared" si="0"/>
        <v>56</v>
      </c>
      <c r="O9" s="36">
        <f t="shared" si="1"/>
        <v>26</v>
      </c>
      <c r="P9" s="72">
        <f t="shared" si="2"/>
        <v>3.7142857142857144</v>
      </c>
      <c r="Q9" s="92">
        <v>10</v>
      </c>
      <c r="R9" s="36">
        <f t="shared" si="3"/>
        <v>80</v>
      </c>
      <c r="S9" s="36">
        <f t="shared" si="4"/>
        <v>50</v>
      </c>
      <c r="T9" s="95">
        <f t="shared" si="5"/>
        <v>5</v>
      </c>
    </row>
    <row r="10" spans="1:20" ht="15.75" customHeight="1" x14ac:dyDescent="0.25">
      <c r="A10" s="133" t="s">
        <v>190</v>
      </c>
      <c r="B10" s="88">
        <f>VLOOKUP(A10,Items!$A$6:$B$284, 2,0)</f>
        <v>8</v>
      </c>
      <c r="C10" s="77" t="s">
        <v>151</v>
      </c>
      <c r="D10" s="37">
        <v>30</v>
      </c>
      <c r="E10" s="59">
        <f>VLOOKUP(C10,Items!$A$6:$B$284, 2,0)</f>
        <v>1</v>
      </c>
      <c r="F10" s="127"/>
      <c r="G10" s="37"/>
      <c r="H10" s="128"/>
      <c r="I10" s="60"/>
      <c r="J10" s="36"/>
      <c r="K10" s="70"/>
      <c r="L10" s="123">
        <f t="shared" ref="L10:L13" si="7">D10*E10+G10*H10+J10*K10</f>
        <v>30</v>
      </c>
      <c r="M10" s="79">
        <v>7</v>
      </c>
      <c r="N10" s="36">
        <f t="shared" si="0"/>
        <v>56</v>
      </c>
      <c r="O10" s="36">
        <f t="shared" si="1"/>
        <v>26</v>
      </c>
      <c r="P10" s="72">
        <f t="shared" si="2"/>
        <v>3.7142857142857144</v>
      </c>
      <c r="Q10" s="92">
        <v>10</v>
      </c>
      <c r="R10" s="36">
        <f t="shared" si="3"/>
        <v>80</v>
      </c>
      <c r="S10" s="36">
        <f t="shared" si="4"/>
        <v>50</v>
      </c>
      <c r="T10" s="95">
        <f t="shared" si="5"/>
        <v>5</v>
      </c>
    </row>
    <row r="11" spans="1:20" ht="15.75" customHeight="1" x14ac:dyDescent="0.25">
      <c r="A11" s="133" t="s">
        <v>190</v>
      </c>
      <c r="B11" s="88">
        <f>VLOOKUP(A11,Items!$A$6:$B$284, 2,0)</f>
        <v>8</v>
      </c>
      <c r="C11" s="77" t="s">
        <v>164</v>
      </c>
      <c r="D11" s="37">
        <v>30</v>
      </c>
      <c r="E11" s="59">
        <f>VLOOKUP(C11,Items!$A$6:$B$284, 2,0)</f>
        <v>1</v>
      </c>
      <c r="F11" s="127"/>
      <c r="G11" s="37"/>
      <c r="H11" s="128"/>
      <c r="I11" s="60"/>
      <c r="J11" s="36"/>
      <c r="K11" s="70"/>
      <c r="L11" s="123">
        <f t="shared" si="7"/>
        <v>30</v>
      </c>
      <c r="M11" s="79">
        <v>7</v>
      </c>
      <c r="N11" s="36">
        <f t="shared" si="0"/>
        <v>56</v>
      </c>
      <c r="O11" s="36">
        <f t="shared" si="1"/>
        <v>26</v>
      </c>
      <c r="P11" s="72">
        <f t="shared" si="2"/>
        <v>3.7142857142857144</v>
      </c>
      <c r="Q11" s="92">
        <v>10</v>
      </c>
      <c r="R11" s="36">
        <f t="shared" si="3"/>
        <v>80</v>
      </c>
      <c r="S11" s="36">
        <f t="shared" si="4"/>
        <v>50</v>
      </c>
      <c r="T11" s="95">
        <f t="shared" si="5"/>
        <v>5</v>
      </c>
    </row>
    <row r="12" spans="1:20" ht="15.75" customHeight="1" x14ac:dyDescent="0.25">
      <c r="A12" s="133" t="s">
        <v>190</v>
      </c>
      <c r="B12" s="88">
        <f>VLOOKUP(A12,Items!$A$6:$B$284, 2,0)</f>
        <v>8</v>
      </c>
      <c r="C12" s="77" t="s">
        <v>54</v>
      </c>
      <c r="D12" s="37">
        <v>60</v>
      </c>
      <c r="E12" s="59">
        <f>VLOOKUP(C12,Items!$A$6:$B$284, 2,0)</f>
        <v>1</v>
      </c>
      <c r="F12" s="127"/>
      <c r="G12" s="37"/>
      <c r="H12" s="128"/>
      <c r="I12" s="60"/>
      <c r="J12" s="36"/>
      <c r="K12" s="70"/>
      <c r="L12" s="123">
        <f t="shared" si="7"/>
        <v>60</v>
      </c>
      <c r="M12" s="79">
        <v>7</v>
      </c>
      <c r="N12" s="36">
        <f t="shared" si="0"/>
        <v>56</v>
      </c>
      <c r="O12" s="36">
        <f t="shared" si="1"/>
        <v>-4</v>
      </c>
      <c r="P12" s="72">
        <f t="shared" si="2"/>
        <v>-0.5714285714285714</v>
      </c>
      <c r="Q12" s="92">
        <v>10</v>
      </c>
      <c r="R12" s="36">
        <f t="shared" si="3"/>
        <v>80</v>
      </c>
      <c r="S12" s="36">
        <f t="shared" si="4"/>
        <v>20</v>
      </c>
      <c r="T12" s="95">
        <f t="shared" si="5"/>
        <v>2</v>
      </c>
    </row>
    <row r="13" spans="1:20" ht="15.75" customHeight="1" x14ac:dyDescent="0.25">
      <c r="A13" s="133" t="s">
        <v>211</v>
      </c>
      <c r="B13" s="88">
        <f>VLOOKUP(A13,Items!$A$6:$B$284, 2,0)</f>
        <v>8</v>
      </c>
      <c r="C13" s="77" t="s">
        <v>23</v>
      </c>
      <c r="D13" s="37">
        <v>60</v>
      </c>
      <c r="E13" s="59">
        <f>VLOOKUP(C13,Items!$A$6:$B$284, 2,0)</f>
        <v>1</v>
      </c>
      <c r="F13" s="127"/>
      <c r="G13" s="37"/>
      <c r="H13" s="128"/>
      <c r="I13" s="60"/>
      <c r="J13" s="36"/>
      <c r="K13" s="70"/>
      <c r="L13" s="123">
        <f t="shared" si="7"/>
        <v>60</v>
      </c>
      <c r="M13" s="79">
        <v>7</v>
      </c>
      <c r="N13" s="36">
        <f t="shared" si="0"/>
        <v>56</v>
      </c>
      <c r="O13" s="36">
        <f t="shared" si="1"/>
        <v>-4</v>
      </c>
      <c r="P13" s="72">
        <f t="shared" si="2"/>
        <v>-0.5714285714285714</v>
      </c>
      <c r="Q13" s="92">
        <v>10</v>
      </c>
      <c r="R13" s="36">
        <f t="shared" si="3"/>
        <v>80</v>
      </c>
      <c r="S13" s="36">
        <f t="shared" si="4"/>
        <v>20</v>
      </c>
      <c r="T13" s="95">
        <f t="shared" si="5"/>
        <v>2</v>
      </c>
    </row>
    <row r="14" spans="1:20" ht="15.75" customHeight="1" x14ac:dyDescent="0.3">
      <c r="A14" s="438" t="s">
        <v>370</v>
      </c>
      <c r="B14" s="439" t="s">
        <v>588</v>
      </c>
      <c r="C14" s="325"/>
      <c r="D14" s="332"/>
      <c r="E14" s="329"/>
      <c r="F14" s="440"/>
      <c r="G14" s="332"/>
      <c r="H14" s="441"/>
      <c r="I14" s="413"/>
      <c r="J14" s="319"/>
      <c r="K14" s="320"/>
      <c r="L14" s="442"/>
      <c r="M14" s="352"/>
      <c r="N14" s="319"/>
      <c r="O14" s="319"/>
      <c r="P14" s="330"/>
      <c r="Q14" s="396"/>
      <c r="R14" s="319"/>
      <c r="S14" s="319"/>
      <c r="T14" s="400"/>
    </row>
    <row r="15" spans="1:20" ht="15.75" customHeight="1" x14ac:dyDescent="0.25">
      <c r="A15" s="133" t="s">
        <v>249</v>
      </c>
      <c r="B15" s="88">
        <f>VLOOKUP(A15,Items!$A$6:$B$284, 2,0)</f>
        <v>8</v>
      </c>
      <c r="C15" s="135" t="s">
        <v>80</v>
      </c>
      <c r="D15" s="37">
        <v>45</v>
      </c>
      <c r="E15" s="59">
        <f>VLOOKUP(C15,Items!$A$6:$B$284, 2,0)</f>
        <v>1</v>
      </c>
      <c r="F15" s="127"/>
      <c r="G15" s="37"/>
      <c r="H15" s="128"/>
      <c r="I15" s="60"/>
      <c r="J15" s="36"/>
      <c r="K15" s="70"/>
      <c r="L15" s="123">
        <f t="shared" ref="L15" si="8">D15*E15+G15*H15+J15*K15</f>
        <v>45</v>
      </c>
      <c r="M15" s="79">
        <v>7</v>
      </c>
      <c r="N15" s="36">
        <f>B15*M15</f>
        <v>56</v>
      </c>
      <c r="O15" s="36">
        <f t="shared" ref="O15" si="9">N15-L15</f>
        <v>11</v>
      </c>
      <c r="P15" s="72">
        <f t="shared" ref="P15" si="10">O15/M15</f>
        <v>1.5714285714285714</v>
      </c>
      <c r="Q15" s="92">
        <v>10</v>
      </c>
      <c r="R15" s="36">
        <f>Q15*B15</f>
        <v>80</v>
      </c>
      <c r="S15" s="36">
        <f t="shared" ref="S15" si="11">R15-L15</f>
        <v>35</v>
      </c>
      <c r="T15" s="95">
        <f t="shared" ref="T15" si="12">S15/Q15</f>
        <v>3.5</v>
      </c>
    </row>
    <row r="16" spans="1:20" ht="64.2" customHeight="1" x14ac:dyDescent="0.25">
      <c r="A16" s="133"/>
      <c r="B16" s="88"/>
      <c r="C16" s="255" t="s">
        <v>591</v>
      </c>
      <c r="D16" s="246"/>
      <c r="E16" s="256"/>
      <c r="F16" s="127"/>
      <c r="G16" s="37"/>
      <c r="H16" s="128"/>
      <c r="I16" s="60"/>
      <c r="J16" s="36"/>
      <c r="K16" s="70"/>
      <c r="L16" s="123"/>
      <c r="M16" s="79"/>
      <c r="N16" s="36"/>
      <c r="O16" s="36"/>
      <c r="P16" s="72"/>
      <c r="Q16" s="92"/>
      <c r="R16" s="36"/>
      <c r="S16" s="36"/>
      <c r="T16" s="95"/>
    </row>
    <row r="17" spans="1:20" ht="15.6" customHeight="1" x14ac:dyDescent="0.3">
      <c r="A17" s="438" t="s">
        <v>371</v>
      </c>
      <c r="B17" s="439" t="s">
        <v>589</v>
      </c>
      <c r="C17" s="325"/>
      <c r="D17" s="332"/>
      <c r="E17" s="329"/>
      <c r="F17" s="440"/>
      <c r="G17" s="332"/>
      <c r="H17" s="443"/>
      <c r="I17" s="318"/>
      <c r="J17" s="332"/>
      <c r="K17" s="329"/>
      <c r="L17" s="442"/>
      <c r="M17" s="352"/>
      <c r="N17" s="319"/>
      <c r="O17" s="319"/>
      <c r="P17" s="330"/>
      <c r="Q17" s="396"/>
      <c r="R17" s="319"/>
      <c r="S17" s="319"/>
      <c r="T17" s="400"/>
    </row>
    <row r="18" spans="1:20" ht="15.6" customHeight="1" x14ac:dyDescent="0.25">
      <c r="A18" s="133" t="s">
        <v>82</v>
      </c>
      <c r="B18" s="88">
        <f>VLOOKUP(A18,Items!$A$6:$B$284, 2,0)</f>
        <v>10</v>
      </c>
      <c r="C18" s="77" t="s">
        <v>74</v>
      </c>
      <c r="D18" s="37">
        <v>5</v>
      </c>
      <c r="E18" s="59">
        <f>VLOOKUP(C18,Items!$A$6:$B$284, 2,0)</f>
        <v>6</v>
      </c>
      <c r="F18" s="127" t="s">
        <v>128</v>
      </c>
      <c r="G18" s="37">
        <v>25</v>
      </c>
      <c r="H18" s="129">
        <f>VLOOKUP(F18,Items!$A$6:$B$284, 2,0)</f>
        <v>1</v>
      </c>
      <c r="I18" s="61" t="s">
        <v>270</v>
      </c>
      <c r="J18" s="37">
        <v>3</v>
      </c>
      <c r="K18" s="59">
        <f>VLOOKUP(I18,Items!$A$6:$B$284, 2,0)</f>
        <v>3</v>
      </c>
      <c r="L18" s="123">
        <f t="shared" ref="L18" si="13">D18*E18+G18*H18+J18*K18</f>
        <v>64</v>
      </c>
      <c r="M18" s="79">
        <v>8</v>
      </c>
      <c r="N18" s="36">
        <f t="shared" ref="N18:N27" si="14">B18*M18</f>
        <v>80</v>
      </c>
      <c r="O18" s="36">
        <f t="shared" ref="O18:O27" si="15">N18-L18</f>
        <v>16</v>
      </c>
      <c r="P18" s="72">
        <f t="shared" ref="P18:P27" si="16">O18/M18</f>
        <v>2</v>
      </c>
      <c r="Q18" s="92">
        <v>11</v>
      </c>
      <c r="R18" s="36">
        <f t="shared" ref="R18:R27" si="17">Q18*B18</f>
        <v>110</v>
      </c>
      <c r="S18" s="36">
        <f t="shared" ref="S18:S27" si="18">R18-L18</f>
        <v>46</v>
      </c>
      <c r="T18" s="95">
        <f t="shared" ref="T18:T27" si="19">S18/Q18</f>
        <v>4.1818181818181817</v>
      </c>
    </row>
    <row r="19" spans="1:20" ht="15.75" customHeight="1" x14ac:dyDescent="0.25">
      <c r="A19" s="133" t="s">
        <v>82</v>
      </c>
      <c r="B19" s="88">
        <f>VLOOKUP(A19,Items!$A$6:$B$284, 2,0)</f>
        <v>10</v>
      </c>
      <c r="C19" s="77" t="s">
        <v>74</v>
      </c>
      <c r="D19" s="37">
        <v>5</v>
      </c>
      <c r="E19" s="59">
        <f>VLOOKUP(C19,Items!$A$6:$B$284, 2,0)</f>
        <v>6</v>
      </c>
      <c r="F19" s="127" t="s">
        <v>75</v>
      </c>
      <c r="G19" s="37">
        <v>25</v>
      </c>
      <c r="H19" s="129">
        <f>VLOOKUP(F19,Items!$A$6:$B$284, 2,0)</f>
        <v>1</v>
      </c>
      <c r="I19" s="61" t="s">
        <v>270</v>
      </c>
      <c r="J19" s="37">
        <v>3</v>
      </c>
      <c r="K19" s="59">
        <f>VLOOKUP(I19,Items!$A$6:$B$284, 2,0)</f>
        <v>3</v>
      </c>
      <c r="L19" s="123">
        <f t="shared" ref="L19:L27" si="20">D19*E19+G19*H19+J19*K19</f>
        <v>64</v>
      </c>
      <c r="M19" s="79">
        <v>8</v>
      </c>
      <c r="N19" s="36">
        <f t="shared" si="14"/>
        <v>80</v>
      </c>
      <c r="O19" s="36">
        <f t="shared" si="15"/>
        <v>16</v>
      </c>
      <c r="P19" s="72">
        <f t="shared" si="16"/>
        <v>2</v>
      </c>
      <c r="Q19" s="92">
        <v>11</v>
      </c>
      <c r="R19" s="36">
        <f t="shared" si="17"/>
        <v>110</v>
      </c>
      <c r="S19" s="36">
        <f t="shared" si="18"/>
        <v>46</v>
      </c>
      <c r="T19" s="95">
        <f t="shared" si="19"/>
        <v>4.1818181818181817</v>
      </c>
    </row>
    <row r="20" spans="1:20" ht="15.75" customHeight="1" x14ac:dyDescent="0.25">
      <c r="A20" s="133" t="s">
        <v>82</v>
      </c>
      <c r="B20" s="88">
        <f>VLOOKUP(A20,Items!$A$6:$B$284, 2,0)</f>
        <v>10</v>
      </c>
      <c r="C20" s="77" t="s">
        <v>74</v>
      </c>
      <c r="D20" s="37">
        <v>5</v>
      </c>
      <c r="E20" s="59">
        <f>VLOOKUP(C20,Items!$A$6:$B$284, 2,0)</f>
        <v>6</v>
      </c>
      <c r="F20" s="127" t="s">
        <v>58</v>
      </c>
      <c r="G20" s="37">
        <v>25</v>
      </c>
      <c r="H20" s="129">
        <f>VLOOKUP(F20,Items!$A$6:$B$284, 2,0)</f>
        <v>1</v>
      </c>
      <c r="I20" s="61" t="s">
        <v>270</v>
      </c>
      <c r="J20" s="37">
        <v>3</v>
      </c>
      <c r="K20" s="59">
        <f>VLOOKUP(I20,Items!$A$6:$B$284, 2,0)</f>
        <v>3</v>
      </c>
      <c r="L20" s="123">
        <f t="shared" si="20"/>
        <v>64</v>
      </c>
      <c r="M20" s="79">
        <v>8</v>
      </c>
      <c r="N20" s="36">
        <f t="shared" si="14"/>
        <v>80</v>
      </c>
      <c r="O20" s="36">
        <f t="shared" si="15"/>
        <v>16</v>
      </c>
      <c r="P20" s="72">
        <f t="shared" si="16"/>
        <v>2</v>
      </c>
      <c r="Q20" s="92">
        <v>11</v>
      </c>
      <c r="R20" s="36">
        <f t="shared" si="17"/>
        <v>110</v>
      </c>
      <c r="S20" s="36">
        <f t="shared" si="18"/>
        <v>46</v>
      </c>
      <c r="T20" s="95">
        <f t="shared" si="19"/>
        <v>4.1818181818181817</v>
      </c>
    </row>
    <row r="21" spans="1:20" ht="15.75" customHeight="1" x14ac:dyDescent="0.25">
      <c r="A21" s="133" t="s">
        <v>82</v>
      </c>
      <c r="B21" s="88">
        <f>VLOOKUP(A21,Items!$A$6:$B$284, 2,0)</f>
        <v>10</v>
      </c>
      <c r="C21" s="77" t="s">
        <v>74</v>
      </c>
      <c r="D21" s="37">
        <v>5</v>
      </c>
      <c r="E21" s="59">
        <f>VLOOKUP(C21,Items!$A$6:$B$284, 2,0)</f>
        <v>6</v>
      </c>
      <c r="F21" s="127" t="s">
        <v>155</v>
      </c>
      <c r="G21" s="37">
        <v>25</v>
      </c>
      <c r="H21" s="129">
        <f>VLOOKUP(F21,Items!$A$6:$B$284, 2,0)</f>
        <v>1</v>
      </c>
      <c r="I21" s="61" t="s">
        <v>270</v>
      </c>
      <c r="J21" s="37">
        <v>3</v>
      </c>
      <c r="K21" s="59">
        <f>VLOOKUP(I21,Items!$A$6:$B$284, 2,0)</f>
        <v>3</v>
      </c>
      <c r="L21" s="123">
        <f t="shared" si="20"/>
        <v>64</v>
      </c>
      <c r="M21" s="79">
        <v>8</v>
      </c>
      <c r="N21" s="36">
        <f t="shared" si="14"/>
        <v>80</v>
      </c>
      <c r="O21" s="36">
        <f t="shared" si="15"/>
        <v>16</v>
      </c>
      <c r="P21" s="72">
        <f t="shared" si="16"/>
        <v>2</v>
      </c>
      <c r="Q21" s="92">
        <v>11</v>
      </c>
      <c r="R21" s="36">
        <f t="shared" si="17"/>
        <v>110</v>
      </c>
      <c r="S21" s="36">
        <f t="shared" si="18"/>
        <v>46</v>
      </c>
      <c r="T21" s="95">
        <f t="shared" si="19"/>
        <v>4.1818181818181817</v>
      </c>
    </row>
    <row r="22" spans="1:20" ht="15.75" customHeight="1" x14ac:dyDescent="0.25">
      <c r="A22" s="133" t="s">
        <v>82</v>
      </c>
      <c r="B22" s="88">
        <f>VLOOKUP(A22,Items!$A$6:$B$284, 2,0)</f>
        <v>10</v>
      </c>
      <c r="C22" s="77" t="s">
        <v>74</v>
      </c>
      <c r="D22" s="37">
        <v>5</v>
      </c>
      <c r="E22" s="59">
        <f>VLOOKUP(C22,Items!$A$6:$B$284, 2,0)</f>
        <v>6</v>
      </c>
      <c r="F22" s="127" t="s">
        <v>189</v>
      </c>
      <c r="G22" s="37">
        <v>10</v>
      </c>
      <c r="H22" s="129">
        <f>VLOOKUP(F22,Items!$A$6:$B$284, 2,0)</f>
        <v>4</v>
      </c>
      <c r="I22" s="61" t="s">
        <v>270</v>
      </c>
      <c r="J22" s="37">
        <v>3</v>
      </c>
      <c r="K22" s="59">
        <f>VLOOKUP(I22,Items!$A$6:$B$284, 2,0)</f>
        <v>3</v>
      </c>
      <c r="L22" s="123">
        <f t="shared" si="20"/>
        <v>79</v>
      </c>
      <c r="M22" s="79">
        <v>8</v>
      </c>
      <c r="N22" s="36">
        <f t="shared" si="14"/>
        <v>80</v>
      </c>
      <c r="O22" s="36">
        <f t="shared" si="15"/>
        <v>1</v>
      </c>
      <c r="P22" s="72">
        <f t="shared" si="16"/>
        <v>0.125</v>
      </c>
      <c r="Q22" s="92">
        <v>11</v>
      </c>
      <c r="R22" s="36">
        <f t="shared" si="17"/>
        <v>110</v>
      </c>
      <c r="S22" s="36">
        <f t="shared" si="18"/>
        <v>31</v>
      </c>
      <c r="T22" s="95">
        <f t="shared" si="19"/>
        <v>2.8181818181818183</v>
      </c>
    </row>
    <row r="23" spans="1:20" ht="15.75" customHeight="1" x14ac:dyDescent="0.25">
      <c r="A23" s="133" t="s">
        <v>82</v>
      </c>
      <c r="B23" s="88">
        <f>VLOOKUP(A23,Items!$A$6:$B$284, 2,0)</f>
        <v>10</v>
      </c>
      <c r="C23" s="77" t="s">
        <v>74</v>
      </c>
      <c r="D23" s="37">
        <v>5</v>
      </c>
      <c r="E23" s="59">
        <f>VLOOKUP(C23,Items!$A$6:$B$284, 2,0)</f>
        <v>6</v>
      </c>
      <c r="F23" s="127" t="s">
        <v>163</v>
      </c>
      <c r="G23" s="37">
        <v>25</v>
      </c>
      <c r="H23" s="129">
        <f>VLOOKUP(F23,Items!$A$6:$B$284, 2,0)</f>
        <v>1</v>
      </c>
      <c r="I23" s="61" t="s">
        <v>270</v>
      </c>
      <c r="J23" s="37">
        <v>3</v>
      </c>
      <c r="K23" s="59">
        <f>VLOOKUP(I23,Items!$A$6:$B$284, 2,0)</f>
        <v>3</v>
      </c>
      <c r="L23" s="123">
        <f t="shared" si="20"/>
        <v>64</v>
      </c>
      <c r="M23" s="79">
        <v>8</v>
      </c>
      <c r="N23" s="36">
        <f t="shared" si="14"/>
        <v>80</v>
      </c>
      <c r="O23" s="36">
        <f t="shared" si="15"/>
        <v>16</v>
      </c>
      <c r="P23" s="72">
        <f t="shared" si="16"/>
        <v>2</v>
      </c>
      <c r="Q23" s="92">
        <v>11</v>
      </c>
      <c r="R23" s="36">
        <f t="shared" si="17"/>
        <v>110</v>
      </c>
      <c r="S23" s="36">
        <f t="shared" si="18"/>
        <v>46</v>
      </c>
      <c r="T23" s="95">
        <f t="shared" si="19"/>
        <v>4.1818181818181817</v>
      </c>
    </row>
    <row r="24" spans="1:20" ht="15.75" customHeight="1" x14ac:dyDescent="0.25">
      <c r="A24" s="133" t="s">
        <v>82</v>
      </c>
      <c r="B24" s="88">
        <f>VLOOKUP(A24,Items!$A$6:$B$284, 2,0)</f>
        <v>10</v>
      </c>
      <c r="C24" s="77" t="s">
        <v>74</v>
      </c>
      <c r="D24" s="37">
        <v>5</v>
      </c>
      <c r="E24" s="59">
        <f>VLOOKUP(C24,Items!$A$6:$B$284, 2,0)</f>
        <v>6</v>
      </c>
      <c r="F24" s="127" t="s">
        <v>57</v>
      </c>
      <c r="G24" s="37">
        <v>25</v>
      </c>
      <c r="H24" s="129">
        <f>VLOOKUP(F24,Items!$A$6:$B$284, 2,0)</f>
        <v>1</v>
      </c>
      <c r="I24" s="61" t="s">
        <v>270</v>
      </c>
      <c r="J24" s="37">
        <v>3</v>
      </c>
      <c r="K24" s="59">
        <f>VLOOKUP(I24,Items!$A$6:$B$284, 2,0)</f>
        <v>3</v>
      </c>
      <c r="L24" s="123">
        <f t="shared" si="20"/>
        <v>64</v>
      </c>
      <c r="M24" s="79">
        <v>8</v>
      </c>
      <c r="N24" s="36">
        <f t="shared" si="14"/>
        <v>80</v>
      </c>
      <c r="O24" s="36">
        <f t="shared" si="15"/>
        <v>16</v>
      </c>
      <c r="P24" s="72">
        <f t="shared" si="16"/>
        <v>2</v>
      </c>
      <c r="Q24" s="92">
        <v>11</v>
      </c>
      <c r="R24" s="36">
        <f t="shared" si="17"/>
        <v>110</v>
      </c>
      <c r="S24" s="36">
        <f t="shared" si="18"/>
        <v>46</v>
      </c>
      <c r="T24" s="95">
        <f t="shared" si="19"/>
        <v>4.1818181818181817</v>
      </c>
    </row>
    <row r="25" spans="1:20" ht="15.75" customHeight="1" x14ac:dyDescent="0.25">
      <c r="A25" s="133" t="s">
        <v>82</v>
      </c>
      <c r="B25" s="88">
        <f>VLOOKUP(A25,Items!$A$6:$B$284, 2,0)</f>
        <v>10</v>
      </c>
      <c r="C25" s="77" t="s">
        <v>74</v>
      </c>
      <c r="D25" s="37">
        <v>5</v>
      </c>
      <c r="E25" s="59">
        <f>VLOOKUP(C25,Items!$A$6:$B$284, 2,0)</f>
        <v>6</v>
      </c>
      <c r="F25" s="127" t="s">
        <v>60</v>
      </c>
      <c r="G25" s="37">
        <v>25</v>
      </c>
      <c r="H25" s="129">
        <f>VLOOKUP(F25,Items!$A$6:$B$284, 2,0)</f>
        <v>1</v>
      </c>
      <c r="I25" s="61" t="s">
        <v>270</v>
      </c>
      <c r="J25" s="37">
        <v>3</v>
      </c>
      <c r="K25" s="59">
        <f>VLOOKUP(I25,Items!$A$6:$B$284, 2,0)</f>
        <v>3</v>
      </c>
      <c r="L25" s="123">
        <f t="shared" si="20"/>
        <v>64</v>
      </c>
      <c r="M25" s="79">
        <v>8</v>
      </c>
      <c r="N25" s="36">
        <f t="shared" si="14"/>
        <v>80</v>
      </c>
      <c r="O25" s="36">
        <f t="shared" si="15"/>
        <v>16</v>
      </c>
      <c r="P25" s="72">
        <f t="shared" si="16"/>
        <v>2</v>
      </c>
      <c r="Q25" s="92">
        <v>11</v>
      </c>
      <c r="R25" s="36">
        <f t="shared" si="17"/>
        <v>110</v>
      </c>
      <c r="S25" s="36">
        <f t="shared" si="18"/>
        <v>46</v>
      </c>
      <c r="T25" s="95">
        <f t="shared" si="19"/>
        <v>4.1818181818181817</v>
      </c>
    </row>
    <row r="26" spans="1:20" ht="15.75" customHeight="1" x14ac:dyDescent="0.25">
      <c r="A26" s="133" t="s">
        <v>372</v>
      </c>
      <c r="B26" s="88">
        <f>VLOOKUP(A26,Items!$A$6:$B$284, 2,0)</f>
        <v>10</v>
      </c>
      <c r="C26" s="77" t="s">
        <v>349</v>
      </c>
      <c r="D26" s="37">
        <v>4</v>
      </c>
      <c r="E26" s="59">
        <f>VLOOKUP(C26,Items!$A$6:$B$284, 2,0)</f>
        <v>7</v>
      </c>
      <c r="F26" s="127" t="s">
        <v>17</v>
      </c>
      <c r="G26" s="37">
        <v>25</v>
      </c>
      <c r="H26" s="129">
        <f>VLOOKUP(F26,Items!$A$6:$B$284, 2,0)</f>
        <v>1</v>
      </c>
      <c r="I26" s="61" t="s">
        <v>270</v>
      </c>
      <c r="J26" s="37">
        <v>3</v>
      </c>
      <c r="K26" s="59">
        <f>VLOOKUP(I26,Items!$A$6:$B$284, 2,0)</f>
        <v>3</v>
      </c>
      <c r="L26" s="123">
        <f t="shared" si="20"/>
        <v>62</v>
      </c>
      <c r="M26" s="79">
        <v>8</v>
      </c>
      <c r="N26" s="36">
        <f t="shared" si="14"/>
        <v>80</v>
      </c>
      <c r="O26" s="36">
        <f t="shared" si="15"/>
        <v>18</v>
      </c>
      <c r="P26" s="72">
        <f t="shared" si="16"/>
        <v>2.25</v>
      </c>
      <c r="Q26" s="92">
        <v>11</v>
      </c>
      <c r="R26" s="36">
        <f t="shared" si="17"/>
        <v>110</v>
      </c>
      <c r="S26" s="36">
        <f t="shared" si="18"/>
        <v>48</v>
      </c>
      <c r="T26" s="95">
        <f t="shared" si="19"/>
        <v>4.3636363636363633</v>
      </c>
    </row>
    <row r="27" spans="1:20" ht="15.75" customHeight="1" x14ac:dyDescent="0.25">
      <c r="A27" s="133" t="s">
        <v>372</v>
      </c>
      <c r="B27" s="88">
        <f>VLOOKUP(A27,Items!$A$6:$B$284, 2,0)</f>
        <v>10</v>
      </c>
      <c r="C27" s="77" t="s">
        <v>349</v>
      </c>
      <c r="D27" s="37">
        <v>4</v>
      </c>
      <c r="E27" s="59">
        <f>VLOOKUP(C27,Items!$A$6:$B$284, 2,0)</f>
        <v>7</v>
      </c>
      <c r="F27" s="127" t="s">
        <v>164</v>
      </c>
      <c r="G27" s="37">
        <v>25</v>
      </c>
      <c r="H27" s="129">
        <f>VLOOKUP(F27,Items!$A$6:$B$284, 2,0)</f>
        <v>1</v>
      </c>
      <c r="I27" s="61" t="s">
        <v>270</v>
      </c>
      <c r="J27" s="37">
        <v>3</v>
      </c>
      <c r="K27" s="59">
        <f>VLOOKUP(I27,Items!$A$6:$B$284, 2,0)</f>
        <v>3</v>
      </c>
      <c r="L27" s="123">
        <f t="shared" si="20"/>
        <v>62</v>
      </c>
      <c r="M27" s="79">
        <v>8</v>
      </c>
      <c r="N27" s="36">
        <f t="shared" si="14"/>
        <v>80</v>
      </c>
      <c r="O27" s="36">
        <f t="shared" si="15"/>
        <v>18</v>
      </c>
      <c r="P27" s="72">
        <f t="shared" si="16"/>
        <v>2.25</v>
      </c>
      <c r="Q27" s="92">
        <v>11</v>
      </c>
      <c r="R27" s="36">
        <f t="shared" si="17"/>
        <v>110</v>
      </c>
      <c r="S27" s="36">
        <f t="shared" si="18"/>
        <v>48</v>
      </c>
      <c r="T27" s="95">
        <f t="shared" si="19"/>
        <v>4.3636363636363633</v>
      </c>
    </row>
    <row r="28" spans="1:20" ht="15.75" customHeight="1" x14ac:dyDescent="0.3">
      <c r="A28" s="438" t="s">
        <v>373</v>
      </c>
      <c r="B28" s="439" t="s">
        <v>587</v>
      </c>
      <c r="C28" s="325"/>
      <c r="D28" s="332"/>
      <c r="E28" s="329"/>
      <c r="F28" s="440"/>
      <c r="G28" s="332"/>
      <c r="H28" s="443"/>
      <c r="I28" s="413"/>
      <c r="J28" s="319"/>
      <c r="K28" s="320"/>
      <c r="L28" s="442"/>
      <c r="M28" s="352"/>
      <c r="N28" s="319"/>
      <c r="O28" s="319"/>
      <c r="P28" s="330"/>
      <c r="Q28" s="396"/>
      <c r="R28" s="319"/>
      <c r="S28" s="319"/>
      <c r="T28" s="400"/>
    </row>
    <row r="29" spans="1:20" ht="15.75" customHeight="1" x14ac:dyDescent="0.25">
      <c r="A29" s="133" t="s">
        <v>212</v>
      </c>
      <c r="B29" s="88">
        <f>VLOOKUP(A29,Items!$A$6:$B$284, 2,0)</f>
        <v>6</v>
      </c>
      <c r="C29" s="77" t="s">
        <v>374</v>
      </c>
      <c r="D29" s="37">
        <v>50</v>
      </c>
      <c r="E29" s="59">
        <f>VLOOKUP(C29,Items!$A$6:$B$284, 2,0)</f>
        <v>1</v>
      </c>
      <c r="F29" s="127"/>
      <c r="G29" s="37"/>
      <c r="H29" s="129"/>
      <c r="I29" s="60"/>
      <c r="J29" s="36"/>
      <c r="K29" s="70"/>
      <c r="L29" s="123">
        <f>D29*E29+G29*H29+J29*K29</f>
        <v>50</v>
      </c>
      <c r="M29" s="79">
        <v>9</v>
      </c>
      <c r="N29" s="36">
        <f>B29*M29</f>
        <v>54</v>
      </c>
      <c r="O29" s="36">
        <f>N29-L29</f>
        <v>4</v>
      </c>
      <c r="P29" s="72">
        <f>O29/M29</f>
        <v>0.44444444444444442</v>
      </c>
      <c r="Q29" s="92">
        <v>11</v>
      </c>
      <c r="R29" s="36">
        <f>Q29*B29</f>
        <v>66</v>
      </c>
      <c r="S29" s="36">
        <f>R29-L29</f>
        <v>16</v>
      </c>
      <c r="T29" s="95">
        <f>S29/Q29</f>
        <v>1.4545454545454546</v>
      </c>
    </row>
    <row r="30" spans="1:20" ht="15.75" customHeight="1" x14ac:dyDescent="0.3">
      <c r="A30" s="438" t="s">
        <v>375</v>
      </c>
      <c r="B30" s="439" t="s">
        <v>586</v>
      </c>
      <c r="C30" s="325"/>
      <c r="D30" s="332"/>
      <c r="E30" s="329"/>
      <c r="F30" s="440"/>
      <c r="G30" s="332"/>
      <c r="H30" s="443"/>
      <c r="I30" s="413"/>
      <c r="J30" s="319"/>
      <c r="K30" s="320"/>
      <c r="L30" s="442"/>
      <c r="M30" s="352"/>
      <c r="N30" s="319"/>
      <c r="O30" s="319"/>
      <c r="P30" s="330"/>
      <c r="Q30" s="396"/>
      <c r="R30" s="319"/>
      <c r="S30" s="319"/>
      <c r="T30" s="400"/>
    </row>
    <row r="31" spans="1:20" ht="15.75" customHeight="1" x14ac:dyDescent="0.25">
      <c r="A31" s="133" t="s">
        <v>376</v>
      </c>
      <c r="B31" s="88">
        <f>VLOOKUP(A31,Items!$A$6:$B$284, 2,0)</f>
        <v>7</v>
      </c>
      <c r="C31" s="77" t="s">
        <v>186</v>
      </c>
      <c r="D31" s="37">
        <v>30</v>
      </c>
      <c r="E31" s="59">
        <f>VLOOKUP(C31,Items!$A$6:$B$284, 2,0)</f>
        <v>1</v>
      </c>
      <c r="F31" s="127" t="s">
        <v>349</v>
      </c>
      <c r="G31" s="37">
        <v>3</v>
      </c>
      <c r="H31" s="129">
        <f>VLOOKUP(F31,Items!$A$6:$B$284, 2,0)</f>
        <v>7</v>
      </c>
      <c r="I31" s="60"/>
      <c r="J31" s="36"/>
      <c r="K31" s="70"/>
      <c r="L31" s="123">
        <f t="shared" ref="L31" si="21">D31*E31+G31*H31+J31*K31</f>
        <v>51</v>
      </c>
      <c r="M31" s="79">
        <v>18</v>
      </c>
      <c r="N31" s="36">
        <f t="shared" ref="N31:N42" si="22">B31*M31</f>
        <v>126</v>
      </c>
      <c r="O31" s="36">
        <f t="shared" ref="O31:O42" si="23">N31-L31</f>
        <v>75</v>
      </c>
      <c r="P31" s="72">
        <f t="shared" ref="P31:P42" si="24">O31/M31</f>
        <v>4.166666666666667</v>
      </c>
      <c r="Q31" s="92">
        <v>20</v>
      </c>
      <c r="R31" s="36">
        <f t="shared" ref="R31:R42" si="25">Q31*B31</f>
        <v>140</v>
      </c>
      <c r="S31" s="36">
        <f t="shared" ref="S31:S42" si="26">R31-L31</f>
        <v>89</v>
      </c>
      <c r="T31" s="95">
        <f t="shared" ref="T31:T42" si="27">S31/Q31</f>
        <v>4.45</v>
      </c>
    </row>
    <row r="32" spans="1:20" ht="15.75" customHeight="1" x14ac:dyDescent="0.25">
      <c r="A32" s="133" t="s">
        <v>377</v>
      </c>
      <c r="B32" s="88">
        <f>VLOOKUP(A32,Items!$A$6:$B$284, 2,0)</f>
        <v>5</v>
      </c>
      <c r="C32" s="77" t="s">
        <v>14</v>
      </c>
      <c r="D32" s="37">
        <v>10</v>
      </c>
      <c r="E32" s="59">
        <f>VLOOKUP(C32,Items!$A$6:$B$284, 2,0)</f>
        <v>1</v>
      </c>
      <c r="F32" s="127" t="s">
        <v>163</v>
      </c>
      <c r="G32" s="37">
        <v>10</v>
      </c>
      <c r="H32" s="129">
        <f>VLOOKUP(F32,Items!$A$6:$B$284, 2,0)</f>
        <v>1</v>
      </c>
      <c r="I32" s="60"/>
      <c r="J32" s="36"/>
      <c r="K32" s="70"/>
      <c r="L32" s="123">
        <f t="shared" ref="L32:L42" si="28">D32*E32+G32*H32+J32*K32</f>
        <v>20</v>
      </c>
      <c r="M32" s="79">
        <v>6</v>
      </c>
      <c r="N32" s="36">
        <f t="shared" si="22"/>
        <v>30</v>
      </c>
      <c r="O32" s="36">
        <f t="shared" si="23"/>
        <v>10</v>
      </c>
      <c r="P32" s="72">
        <f t="shared" si="24"/>
        <v>1.6666666666666667</v>
      </c>
      <c r="Q32" s="92">
        <v>7</v>
      </c>
      <c r="R32" s="36">
        <f t="shared" si="25"/>
        <v>35</v>
      </c>
      <c r="S32" s="36">
        <f t="shared" si="26"/>
        <v>15</v>
      </c>
      <c r="T32" s="95">
        <f t="shared" si="27"/>
        <v>2.1428571428571428</v>
      </c>
    </row>
    <row r="33" spans="1:20" ht="15.75" customHeight="1" x14ac:dyDescent="0.25">
      <c r="A33" s="133" t="s">
        <v>377</v>
      </c>
      <c r="B33" s="88">
        <f>VLOOKUP(A33,Items!$A$6:$B$284, 2,0)</f>
        <v>5</v>
      </c>
      <c r="C33" s="77" t="s">
        <v>137</v>
      </c>
      <c r="D33" s="37">
        <v>10</v>
      </c>
      <c r="E33" s="59">
        <f>VLOOKUP(C33,Items!$A$6:$B$284, 2,0)</f>
        <v>1</v>
      </c>
      <c r="F33" s="127" t="s">
        <v>146</v>
      </c>
      <c r="G33" s="37">
        <v>10</v>
      </c>
      <c r="H33" s="129">
        <f>VLOOKUP(F33,Items!$A$6:$B$284, 2,0)</f>
        <v>1</v>
      </c>
      <c r="I33" s="60"/>
      <c r="J33" s="36"/>
      <c r="K33" s="70"/>
      <c r="L33" s="123">
        <f t="shared" si="28"/>
        <v>20</v>
      </c>
      <c r="M33" s="79">
        <v>6</v>
      </c>
      <c r="N33" s="36">
        <f t="shared" si="22"/>
        <v>30</v>
      </c>
      <c r="O33" s="36">
        <f t="shared" si="23"/>
        <v>10</v>
      </c>
      <c r="P33" s="72">
        <f t="shared" si="24"/>
        <v>1.6666666666666667</v>
      </c>
      <c r="Q33" s="92">
        <v>7</v>
      </c>
      <c r="R33" s="36">
        <f t="shared" si="25"/>
        <v>35</v>
      </c>
      <c r="S33" s="36">
        <f t="shared" si="26"/>
        <v>15</v>
      </c>
      <c r="T33" s="95">
        <f t="shared" si="27"/>
        <v>2.1428571428571428</v>
      </c>
    </row>
    <row r="34" spans="1:20" ht="15.75" customHeight="1" x14ac:dyDescent="0.25">
      <c r="A34" s="133" t="s">
        <v>377</v>
      </c>
      <c r="B34" s="88">
        <f>VLOOKUP(A34,Items!$A$6:$B$284, 2,0)</f>
        <v>5</v>
      </c>
      <c r="C34" s="77" t="s">
        <v>87</v>
      </c>
      <c r="D34" s="37">
        <v>10</v>
      </c>
      <c r="E34" s="59">
        <f>VLOOKUP(C34,Items!$A$6:$B$284, 2,0)</f>
        <v>1</v>
      </c>
      <c r="F34" s="127" t="s">
        <v>38</v>
      </c>
      <c r="G34" s="37">
        <v>10</v>
      </c>
      <c r="H34" s="129">
        <f>VLOOKUP(F34,Items!$A$6:$B$284, 2,0)</f>
        <v>1</v>
      </c>
      <c r="I34" s="60"/>
      <c r="J34" s="36"/>
      <c r="K34" s="70"/>
      <c r="L34" s="123">
        <f t="shared" si="28"/>
        <v>20</v>
      </c>
      <c r="M34" s="79">
        <v>6</v>
      </c>
      <c r="N34" s="36">
        <f t="shared" si="22"/>
        <v>30</v>
      </c>
      <c r="O34" s="36">
        <f t="shared" si="23"/>
        <v>10</v>
      </c>
      <c r="P34" s="72">
        <f t="shared" si="24"/>
        <v>1.6666666666666667</v>
      </c>
      <c r="Q34" s="92">
        <v>7</v>
      </c>
      <c r="R34" s="36">
        <f t="shared" si="25"/>
        <v>35</v>
      </c>
      <c r="S34" s="36">
        <f t="shared" si="26"/>
        <v>15</v>
      </c>
      <c r="T34" s="95">
        <f t="shared" si="27"/>
        <v>2.1428571428571428</v>
      </c>
    </row>
    <row r="35" spans="1:20" ht="15.75" customHeight="1" x14ac:dyDescent="0.25">
      <c r="A35" s="133" t="s">
        <v>377</v>
      </c>
      <c r="B35" s="88">
        <f>VLOOKUP(A35,Items!$A$6:$B$284, 2,0)</f>
        <v>5</v>
      </c>
      <c r="C35" s="77" t="s">
        <v>136</v>
      </c>
      <c r="D35" s="37">
        <v>10</v>
      </c>
      <c r="E35" s="59">
        <f>VLOOKUP(C35,Items!$A$6:$B$284, 2,0)</f>
        <v>1</v>
      </c>
      <c r="F35" s="127" t="s">
        <v>18</v>
      </c>
      <c r="G35" s="37">
        <v>10</v>
      </c>
      <c r="H35" s="129">
        <f>VLOOKUP(F35,Items!$A$6:$B$284, 2,0)</f>
        <v>1</v>
      </c>
      <c r="I35" s="60"/>
      <c r="J35" s="36"/>
      <c r="K35" s="70"/>
      <c r="L35" s="123">
        <f t="shared" si="28"/>
        <v>20</v>
      </c>
      <c r="M35" s="79">
        <v>6</v>
      </c>
      <c r="N35" s="36">
        <f t="shared" si="22"/>
        <v>30</v>
      </c>
      <c r="O35" s="36">
        <f t="shared" si="23"/>
        <v>10</v>
      </c>
      <c r="P35" s="72">
        <f t="shared" si="24"/>
        <v>1.6666666666666667</v>
      </c>
      <c r="Q35" s="92">
        <v>7</v>
      </c>
      <c r="R35" s="36">
        <f t="shared" si="25"/>
        <v>35</v>
      </c>
      <c r="S35" s="36">
        <f t="shared" si="26"/>
        <v>15</v>
      </c>
      <c r="T35" s="95">
        <f t="shared" si="27"/>
        <v>2.1428571428571428</v>
      </c>
    </row>
    <row r="36" spans="1:20" ht="15.75" customHeight="1" x14ac:dyDescent="0.25">
      <c r="A36" s="133" t="s">
        <v>377</v>
      </c>
      <c r="B36" s="88">
        <f>VLOOKUP(A36,Items!$A$6:$B$284, 2,0)</f>
        <v>5</v>
      </c>
      <c r="C36" s="77" t="s">
        <v>140</v>
      </c>
      <c r="D36" s="37">
        <v>10</v>
      </c>
      <c r="E36" s="59">
        <f>VLOOKUP(C36,Items!$A$6:$B$284, 2,0)</f>
        <v>1</v>
      </c>
      <c r="F36" s="127" t="s">
        <v>88</v>
      </c>
      <c r="G36" s="37">
        <v>10</v>
      </c>
      <c r="H36" s="129">
        <f>VLOOKUP(F36,Items!$A$6:$B$284, 2,0)</f>
        <v>1</v>
      </c>
      <c r="I36" s="60"/>
      <c r="J36" s="36"/>
      <c r="K36" s="70"/>
      <c r="L36" s="123">
        <f t="shared" si="28"/>
        <v>20</v>
      </c>
      <c r="M36" s="79">
        <v>6</v>
      </c>
      <c r="N36" s="36">
        <f t="shared" si="22"/>
        <v>30</v>
      </c>
      <c r="O36" s="36">
        <f t="shared" si="23"/>
        <v>10</v>
      </c>
      <c r="P36" s="72">
        <f t="shared" si="24"/>
        <v>1.6666666666666667</v>
      </c>
      <c r="Q36" s="92">
        <v>7</v>
      </c>
      <c r="R36" s="36">
        <f t="shared" si="25"/>
        <v>35</v>
      </c>
      <c r="S36" s="36">
        <f t="shared" si="26"/>
        <v>15</v>
      </c>
      <c r="T36" s="95">
        <f t="shared" si="27"/>
        <v>2.1428571428571428</v>
      </c>
    </row>
    <row r="37" spans="1:20" ht="15.75" customHeight="1" x14ac:dyDescent="0.25">
      <c r="A37" s="133" t="s">
        <v>377</v>
      </c>
      <c r="B37" s="88">
        <f>VLOOKUP(A37,Items!$A$6:$B$284, 2,0)</f>
        <v>5</v>
      </c>
      <c r="C37" s="77" t="s">
        <v>91</v>
      </c>
      <c r="D37" s="37">
        <v>10</v>
      </c>
      <c r="E37" s="59">
        <f>VLOOKUP(C37,Items!$A$6:$B$284, 2,0)</f>
        <v>3</v>
      </c>
      <c r="F37" s="127" t="s">
        <v>23</v>
      </c>
      <c r="G37" s="37">
        <v>10</v>
      </c>
      <c r="H37" s="129">
        <f>VLOOKUP(F37,Items!$A$6:$B$284, 2,0)</f>
        <v>1</v>
      </c>
      <c r="I37" s="60"/>
      <c r="J37" s="36"/>
      <c r="K37" s="70"/>
      <c r="L37" s="123">
        <f t="shared" si="28"/>
        <v>40</v>
      </c>
      <c r="M37" s="79">
        <v>6</v>
      </c>
      <c r="N37" s="36">
        <f t="shared" si="22"/>
        <v>30</v>
      </c>
      <c r="O37" s="36">
        <f t="shared" si="23"/>
        <v>-10</v>
      </c>
      <c r="P37" s="72">
        <f t="shared" si="24"/>
        <v>-1.6666666666666667</v>
      </c>
      <c r="Q37" s="92">
        <v>7</v>
      </c>
      <c r="R37" s="36">
        <f t="shared" si="25"/>
        <v>35</v>
      </c>
      <c r="S37" s="36">
        <f t="shared" si="26"/>
        <v>-5</v>
      </c>
      <c r="T37" s="95">
        <f t="shared" si="27"/>
        <v>-0.7142857142857143</v>
      </c>
    </row>
    <row r="38" spans="1:20" ht="15.75" customHeight="1" x14ac:dyDescent="0.25">
      <c r="A38" s="133" t="s">
        <v>377</v>
      </c>
      <c r="B38" s="88">
        <f>VLOOKUP(A38,Items!$A$6:$B$284, 2,0)</f>
        <v>5</v>
      </c>
      <c r="C38" s="77" t="s">
        <v>9</v>
      </c>
      <c r="D38" s="37">
        <v>10</v>
      </c>
      <c r="E38" s="59">
        <f>VLOOKUP(C38,Items!$A$6:$B$284, 2,0)</f>
        <v>1</v>
      </c>
      <c r="F38" s="127" t="s">
        <v>163</v>
      </c>
      <c r="G38" s="37">
        <v>10</v>
      </c>
      <c r="H38" s="129">
        <f>VLOOKUP(F38,Items!$A$6:$B$284, 2,0)</f>
        <v>1</v>
      </c>
      <c r="I38" s="60"/>
      <c r="J38" s="36"/>
      <c r="K38" s="70"/>
      <c r="L38" s="123">
        <f t="shared" si="28"/>
        <v>20</v>
      </c>
      <c r="M38" s="79">
        <v>6</v>
      </c>
      <c r="N38" s="36">
        <f t="shared" si="22"/>
        <v>30</v>
      </c>
      <c r="O38" s="36">
        <f t="shared" si="23"/>
        <v>10</v>
      </c>
      <c r="P38" s="72">
        <f t="shared" si="24"/>
        <v>1.6666666666666667</v>
      </c>
      <c r="Q38" s="92">
        <v>7</v>
      </c>
      <c r="R38" s="36">
        <f t="shared" si="25"/>
        <v>35</v>
      </c>
      <c r="S38" s="36">
        <f t="shared" si="26"/>
        <v>15</v>
      </c>
      <c r="T38" s="95">
        <f t="shared" si="27"/>
        <v>2.1428571428571428</v>
      </c>
    </row>
    <row r="39" spans="1:20" ht="15.75" customHeight="1" x14ac:dyDescent="0.25">
      <c r="A39" s="133" t="s">
        <v>377</v>
      </c>
      <c r="B39" s="88">
        <f>VLOOKUP(A39,Items!$A$6:$B$284, 2,0)</f>
        <v>5</v>
      </c>
      <c r="C39" s="77" t="s">
        <v>138</v>
      </c>
      <c r="D39" s="37">
        <v>10</v>
      </c>
      <c r="E39" s="59">
        <f>VLOOKUP(C39,Items!$A$6:$B$284, 2,0)</f>
        <v>1</v>
      </c>
      <c r="F39" s="127" t="s">
        <v>149</v>
      </c>
      <c r="G39" s="37">
        <v>10</v>
      </c>
      <c r="H39" s="129">
        <f>VLOOKUP(F39,Items!$A$6:$B$284, 2,0)</f>
        <v>1</v>
      </c>
      <c r="I39" s="60"/>
      <c r="J39" s="36"/>
      <c r="K39" s="70"/>
      <c r="L39" s="123">
        <f t="shared" si="28"/>
        <v>20</v>
      </c>
      <c r="M39" s="79">
        <v>6</v>
      </c>
      <c r="N39" s="36">
        <f t="shared" si="22"/>
        <v>30</v>
      </c>
      <c r="O39" s="36">
        <f t="shared" si="23"/>
        <v>10</v>
      </c>
      <c r="P39" s="72">
        <f t="shared" si="24"/>
        <v>1.6666666666666667</v>
      </c>
      <c r="Q39" s="92">
        <v>7</v>
      </c>
      <c r="R39" s="36">
        <f t="shared" si="25"/>
        <v>35</v>
      </c>
      <c r="S39" s="36">
        <f t="shared" si="26"/>
        <v>15</v>
      </c>
      <c r="T39" s="95">
        <f t="shared" si="27"/>
        <v>2.1428571428571428</v>
      </c>
    </row>
    <row r="40" spans="1:20" ht="15.75" customHeight="1" x14ac:dyDescent="0.25">
      <c r="A40" s="133" t="s">
        <v>377</v>
      </c>
      <c r="B40" s="88">
        <f>VLOOKUP(A40,Items!$A$6:$B$284, 2,0)</f>
        <v>5</v>
      </c>
      <c r="C40" s="77" t="s">
        <v>139</v>
      </c>
      <c r="D40" s="37">
        <v>10</v>
      </c>
      <c r="E40" s="59">
        <f>VLOOKUP(C40,Items!$A$6:$B$284, 2,0)</f>
        <v>1</v>
      </c>
      <c r="F40" s="127" t="s">
        <v>186</v>
      </c>
      <c r="G40" s="37">
        <v>10</v>
      </c>
      <c r="H40" s="129">
        <f>VLOOKUP(F40,Items!$A$6:$B$284, 2,0)</f>
        <v>1</v>
      </c>
      <c r="I40" s="60"/>
      <c r="J40" s="36"/>
      <c r="K40" s="70"/>
      <c r="L40" s="123">
        <f t="shared" si="28"/>
        <v>20</v>
      </c>
      <c r="M40" s="79">
        <v>6</v>
      </c>
      <c r="N40" s="36">
        <f t="shared" si="22"/>
        <v>30</v>
      </c>
      <c r="O40" s="36">
        <f t="shared" si="23"/>
        <v>10</v>
      </c>
      <c r="P40" s="72">
        <f t="shared" si="24"/>
        <v>1.6666666666666667</v>
      </c>
      <c r="Q40" s="92">
        <v>7</v>
      </c>
      <c r="R40" s="36">
        <f t="shared" si="25"/>
        <v>35</v>
      </c>
      <c r="S40" s="36">
        <f t="shared" si="26"/>
        <v>15</v>
      </c>
      <c r="T40" s="95">
        <f t="shared" si="27"/>
        <v>2.1428571428571428</v>
      </c>
    </row>
    <row r="41" spans="1:20" ht="15.75" customHeight="1" x14ac:dyDescent="0.25">
      <c r="A41" s="133" t="s">
        <v>377</v>
      </c>
      <c r="B41" s="88">
        <f>VLOOKUP(A41,Items!$A$6:$B$284, 2,0)</f>
        <v>5</v>
      </c>
      <c r="C41" s="77" t="s">
        <v>177</v>
      </c>
      <c r="D41" s="37">
        <v>10</v>
      </c>
      <c r="E41" s="59">
        <f>VLOOKUP(C41,Items!$A$6:$B$284, 2,0)</f>
        <v>1</v>
      </c>
      <c r="F41" s="127" t="s">
        <v>50</v>
      </c>
      <c r="G41" s="37">
        <v>10</v>
      </c>
      <c r="H41" s="129">
        <f>VLOOKUP(F41,Items!$A$6:$B$284, 2,0)</f>
        <v>1</v>
      </c>
      <c r="I41" s="60"/>
      <c r="J41" s="36"/>
      <c r="K41" s="70"/>
      <c r="L41" s="123">
        <f t="shared" si="28"/>
        <v>20</v>
      </c>
      <c r="M41" s="79">
        <v>6</v>
      </c>
      <c r="N41" s="36">
        <f t="shared" si="22"/>
        <v>30</v>
      </c>
      <c r="O41" s="36">
        <f t="shared" si="23"/>
        <v>10</v>
      </c>
      <c r="P41" s="72">
        <f t="shared" si="24"/>
        <v>1.6666666666666667</v>
      </c>
      <c r="Q41" s="92">
        <v>7</v>
      </c>
      <c r="R41" s="36">
        <f t="shared" si="25"/>
        <v>35</v>
      </c>
      <c r="S41" s="36">
        <f t="shared" si="26"/>
        <v>15</v>
      </c>
      <c r="T41" s="95">
        <f t="shared" si="27"/>
        <v>2.1428571428571428</v>
      </c>
    </row>
    <row r="42" spans="1:20" ht="15.75" customHeight="1" x14ac:dyDescent="0.25">
      <c r="A42" s="133" t="s">
        <v>377</v>
      </c>
      <c r="B42" s="88">
        <f>VLOOKUP(A42,Items!$A$6:$B$284, 2,0)</f>
        <v>5</v>
      </c>
      <c r="C42" s="77" t="s">
        <v>11</v>
      </c>
      <c r="D42" s="37">
        <v>10</v>
      </c>
      <c r="E42" s="59">
        <f>VLOOKUP(C42,Items!$A$6:$B$284, 2,0)</f>
        <v>1</v>
      </c>
      <c r="F42" s="127" t="s">
        <v>378</v>
      </c>
      <c r="G42" s="37">
        <v>10</v>
      </c>
      <c r="H42" s="129">
        <f>VLOOKUP(F42,Items!$A$6:$B$284, 2,0)</f>
        <v>1</v>
      </c>
      <c r="I42" s="60"/>
      <c r="J42" s="36"/>
      <c r="K42" s="70"/>
      <c r="L42" s="123">
        <f t="shared" si="28"/>
        <v>20</v>
      </c>
      <c r="M42" s="79">
        <v>6</v>
      </c>
      <c r="N42" s="36">
        <f t="shared" si="22"/>
        <v>30</v>
      </c>
      <c r="O42" s="36">
        <f t="shared" si="23"/>
        <v>10</v>
      </c>
      <c r="P42" s="72">
        <f t="shared" si="24"/>
        <v>1.6666666666666667</v>
      </c>
      <c r="Q42" s="92">
        <v>7</v>
      </c>
      <c r="R42" s="36">
        <f t="shared" si="25"/>
        <v>35</v>
      </c>
      <c r="S42" s="36">
        <f t="shared" si="26"/>
        <v>15</v>
      </c>
      <c r="T42" s="95">
        <f t="shared" si="27"/>
        <v>2.1428571428571428</v>
      </c>
    </row>
    <row r="43" spans="1:20" ht="15.75" customHeight="1" x14ac:dyDescent="0.3">
      <c r="A43" s="444" t="s">
        <v>379</v>
      </c>
      <c r="B43" s="439" t="s">
        <v>585</v>
      </c>
      <c r="C43" s="445"/>
      <c r="D43" s="332"/>
      <c r="E43" s="329"/>
      <c r="F43" s="440"/>
      <c r="G43" s="332"/>
      <c r="H43" s="443"/>
      <c r="I43" s="413"/>
      <c r="J43" s="319"/>
      <c r="K43" s="320"/>
      <c r="L43" s="442"/>
      <c r="M43" s="352"/>
      <c r="N43" s="319"/>
      <c r="O43" s="319"/>
      <c r="P43" s="330"/>
      <c r="Q43" s="446"/>
      <c r="R43" s="319"/>
      <c r="S43" s="319"/>
      <c r="T43" s="400"/>
    </row>
    <row r="44" spans="1:20" ht="15.75" customHeight="1" x14ac:dyDescent="0.25">
      <c r="A44" s="133" t="s">
        <v>217</v>
      </c>
      <c r="B44" s="88">
        <f>VLOOKUP(A44,Items!$A$6:$B$284, 2,0)</f>
        <v>10</v>
      </c>
      <c r="C44" s="131" t="s">
        <v>380</v>
      </c>
      <c r="D44" s="37">
        <v>60</v>
      </c>
      <c r="E44" s="59">
        <f>VLOOKUP(C44,Items!$A$6:$B$284, 2,0)</f>
        <v>1</v>
      </c>
      <c r="F44" s="127"/>
      <c r="G44" s="37"/>
      <c r="H44" s="129"/>
      <c r="I44" s="60"/>
      <c r="J44" s="36"/>
      <c r="K44" s="70"/>
      <c r="L44" s="123">
        <f>D44*E44+G44*H44+J44*K44</f>
        <v>60</v>
      </c>
      <c r="M44" s="79">
        <v>7</v>
      </c>
      <c r="N44" s="36">
        <f>B44*M44</f>
        <v>70</v>
      </c>
      <c r="O44" s="36">
        <f>N44-L44</f>
        <v>10</v>
      </c>
      <c r="P44" s="72">
        <f>O44/M44</f>
        <v>1.4285714285714286</v>
      </c>
      <c r="Q44" s="120">
        <v>10</v>
      </c>
      <c r="R44" s="36">
        <f>Q44*B44</f>
        <v>100</v>
      </c>
      <c r="S44" s="36">
        <f>R44-L44</f>
        <v>40</v>
      </c>
      <c r="T44" s="95">
        <f>S44/Q44</f>
        <v>4</v>
      </c>
    </row>
    <row r="45" spans="1:20" ht="15.75" customHeight="1" x14ac:dyDescent="0.3">
      <c r="A45" s="134" t="s">
        <v>381</v>
      </c>
      <c r="B45" s="83"/>
      <c r="C45" s="130"/>
      <c r="D45" s="34"/>
      <c r="E45" s="40"/>
      <c r="F45" s="125"/>
      <c r="G45" s="34"/>
      <c r="H45" s="126"/>
      <c r="I45" s="41"/>
      <c r="J45" s="34"/>
      <c r="K45" s="40"/>
      <c r="L45" s="122"/>
      <c r="M45" s="33"/>
      <c r="N45" s="34"/>
      <c r="O45" s="35"/>
      <c r="P45" s="69"/>
      <c r="Q45" s="118"/>
      <c r="R45" s="34"/>
      <c r="S45" s="35"/>
      <c r="T45" s="119"/>
    </row>
    <row r="46" spans="1:20" ht="15.75" hidden="1" customHeight="1" x14ac:dyDescent="0.3">
      <c r="A46" s="132" t="s">
        <v>369</v>
      </c>
      <c r="B46" s="88" t="e">
        <f>VLOOKUP(#REF!,Items!$A$6:$B$284, 2,0)</f>
        <v>#REF!</v>
      </c>
      <c r="C46" s="77" t="s">
        <v>17</v>
      </c>
      <c r="D46" s="37">
        <v>60</v>
      </c>
      <c r="E46" s="59">
        <f>VLOOKUP(C46,Items!$A$6:$B$284, 2,0)</f>
        <v>1</v>
      </c>
      <c r="F46" s="127"/>
      <c r="G46" s="37"/>
      <c r="H46" s="128"/>
      <c r="I46" s="60"/>
      <c r="J46" s="36"/>
      <c r="K46" s="70"/>
      <c r="L46" s="123" t="e">
        <f>#REF!+#REF!+#REF!</f>
        <v>#REF!</v>
      </c>
      <c r="M46" s="79">
        <v>7</v>
      </c>
      <c r="N46" s="36" t="e">
        <f t="shared" ref="N46:N52" si="29">B46*M46</f>
        <v>#REF!</v>
      </c>
      <c r="O46" s="36" t="e">
        <f t="shared" ref="O46:O52" si="30">N46-L46</f>
        <v>#REF!</v>
      </c>
      <c r="P46" s="72" t="e">
        <f t="shared" ref="P46:P52" si="31">O46/M46</f>
        <v>#REF!</v>
      </c>
      <c r="Q46" s="92">
        <v>10</v>
      </c>
      <c r="R46" s="36" t="e">
        <f t="shared" ref="R46:R52" si="32">Q46*B46</f>
        <v>#REF!</v>
      </c>
      <c r="S46" s="36" t="e">
        <f t="shared" ref="S46:S52" si="33">R46-L46</f>
        <v>#REF!</v>
      </c>
      <c r="T46" s="95" t="e">
        <f t="shared" ref="T46:T52" si="34">S46/Q46</f>
        <v>#REF!</v>
      </c>
    </row>
    <row r="47" spans="1:20" ht="15.75" hidden="1" customHeight="1" x14ac:dyDescent="0.3">
      <c r="A47" s="132"/>
      <c r="B47" s="88" t="e">
        <f>VLOOKUP(#REF!,Items!$A$6:$B$284, 2,0)</f>
        <v>#REF!</v>
      </c>
      <c r="C47" s="77" t="s">
        <v>112</v>
      </c>
      <c r="D47" s="37">
        <v>30</v>
      </c>
      <c r="E47" s="59">
        <f>VLOOKUP(C47,Items!$A$6:$B$284, 2,0)</f>
        <v>1</v>
      </c>
      <c r="F47" s="127"/>
      <c r="G47" s="37"/>
      <c r="H47" s="128"/>
      <c r="I47" s="60"/>
      <c r="J47" s="36"/>
      <c r="K47" s="70"/>
      <c r="L47" s="123" t="e">
        <f>#REF!+#REF!+#REF!</f>
        <v>#REF!</v>
      </c>
      <c r="M47" s="79">
        <v>7</v>
      </c>
      <c r="N47" s="36" t="e">
        <f t="shared" si="29"/>
        <v>#REF!</v>
      </c>
      <c r="O47" s="36" t="e">
        <f t="shared" si="30"/>
        <v>#REF!</v>
      </c>
      <c r="P47" s="72" t="e">
        <f t="shared" si="31"/>
        <v>#REF!</v>
      </c>
      <c r="Q47" s="92">
        <v>10</v>
      </c>
      <c r="R47" s="36" t="e">
        <f t="shared" si="32"/>
        <v>#REF!</v>
      </c>
      <c r="S47" s="36" t="e">
        <f t="shared" si="33"/>
        <v>#REF!</v>
      </c>
      <c r="T47" s="95" t="e">
        <f t="shared" si="34"/>
        <v>#REF!</v>
      </c>
    </row>
    <row r="48" spans="1:20" ht="15.75" hidden="1" customHeight="1" x14ac:dyDescent="0.3">
      <c r="A48" s="132"/>
      <c r="B48" s="88" t="e">
        <f>VLOOKUP(#REF!,Items!$A$6:$B$284, 2,0)</f>
        <v>#REF!</v>
      </c>
      <c r="C48" s="77" t="s">
        <v>153</v>
      </c>
      <c r="D48" s="37">
        <v>30</v>
      </c>
      <c r="E48" s="59">
        <f>VLOOKUP(C48,Items!$A$6:$B$284, 2,0)</f>
        <v>1</v>
      </c>
      <c r="F48" s="127"/>
      <c r="G48" s="37"/>
      <c r="H48" s="128"/>
      <c r="I48" s="60"/>
      <c r="J48" s="36"/>
      <c r="K48" s="70"/>
      <c r="L48" s="123" t="e">
        <f>#REF!+#REF!+#REF!</f>
        <v>#REF!</v>
      </c>
      <c r="M48" s="79">
        <v>7</v>
      </c>
      <c r="N48" s="36" t="e">
        <f t="shared" si="29"/>
        <v>#REF!</v>
      </c>
      <c r="O48" s="36" t="e">
        <f t="shared" si="30"/>
        <v>#REF!</v>
      </c>
      <c r="P48" s="72" t="e">
        <f t="shared" si="31"/>
        <v>#REF!</v>
      </c>
      <c r="Q48" s="92">
        <v>10</v>
      </c>
      <c r="R48" s="36" t="e">
        <f t="shared" si="32"/>
        <v>#REF!</v>
      </c>
      <c r="S48" s="36" t="e">
        <f t="shared" si="33"/>
        <v>#REF!</v>
      </c>
      <c r="T48" s="95" t="e">
        <f t="shared" si="34"/>
        <v>#REF!</v>
      </c>
    </row>
    <row r="49" spans="1:20" ht="15.75" hidden="1" customHeight="1" x14ac:dyDescent="0.3">
      <c r="A49" s="132"/>
      <c r="B49" s="88" t="e">
        <f>VLOOKUP(#REF!,Items!$A$6:$B$284, 2,0)</f>
        <v>#REF!</v>
      </c>
      <c r="C49" s="77" t="s">
        <v>151</v>
      </c>
      <c r="D49" s="37">
        <v>30</v>
      </c>
      <c r="E49" s="59">
        <f>VLOOKUP(C49,Items!$A$6:$B$284, 2,0)</f>
        <v>1</v>
      </c>
      <c r="F49" s="127"/>
      <c r="G49" s="37"/>
      <c r="H49" s="128"/>
      <c r="I49" s="60"/>
      <c r="J49" s="36"/>
      <c r="K49" s="70"/>
      <c r="L49" s="123" t="e">
        <f>#REF!+#REF!+#REF!</f>
        <v>#REF!</v>
      </c>
      <c r="M49" s="79">
        <v>7</v>
      </c>
      <c r="N49" s="36" t="e">
        <f t="shared" si="29"/>
        <v>#REF!</v>
      </c>
      <c r="O49" s="36" t="e">
        <f t="shared" si="30"/>
        <v>#REF!</v>
      </c>
      <c r="P49" s="72" t="e">
        <f t="shared" si="31"/>
        <v>#REF!</v>
      </c>
      <c r="Q49" s="92">
        <v>10</v>
      </c>
      <c r="R49" s="36" t="e">
        <f t="shared" si="32"/>
        <v>#REF!</v>
      </c>
      <c r="S49" s="36" t="e">
        <f t="shared" si="33"/>
        <v>#REF!</v>
      </c>
      <c r="T49" s="95" t="e">
        <f t="shared" si="34"/>
        <v>#REF!</v>
      </c>
    </row>
    <row r="50" spans="1:20" ht="15.75" hidden="1" customHeight="1" x14ac:dyDescent="0.3">
      <c r="A50" s="132"/>
      <c r="B50" s="88" t="e">
        <f>VLOOKUP(#REF!,Items!$A$6:$B$284, 2,0)</f>
        <v>#REF!</v>
      </c>
      <c r="C50" s="77" t="s">
        <v>164</v>
      </c>
      <c r="D50" s="37">
        <v>30</v>
      </c>
      <c r="E50" s="59">
        <f>VLOOKUP(C50,Items!$A$6:$B$284, 2,0)</f>
        <v>1</v>
      </c>
      <c r="F50" s="127"/>
      <c r="G50" s="37"/>
      <c r="H50" s="128"/>
      <c r="I50" s="60"/>
      <c r="J50" s="36"/>
      <c r="K50" s="70"/>
      <c r="L50" s="123" t="e">
        <f>#REF!+#REF!+#REF!</f>
        <v>#REF!</v>
      </c>
      <c r="M50" s="79">
        <v>7</v>
      </c>
      <c r="N50" s="36" t="e">
        <f t="shared" si="29"/>
        <v>#REF!</v>
      </c>
      <c r="O50" s="36" t="e">
        <f t="shared" si="30"/>
        <v>#REF!</v>
      </c>
      <c r="P50" s="72" t="e">
        <f t="shared" si="31"/>
        <v>#REF!</v>
      </c>
      <c r="Q50" s="92">
        <v>10</v>
      </c>
      <c r="R50" s="36" t="e">
        <f t="shared" si="32"/>
        <v>#REF!</v>
      </c>
      <c r="S50" s="36" t="e">
        <f t="shared" si="33"/>
        <v>#REF!</v>
      </c>
      <c r="T50" s="95" t="e">
        <f t="shared" si="34"/>
        <v>#REF!</v>
      </c>
    </row>
    <row r="51" spans="1:20" ht="15.75" hidden="1" customHeight="1" x14ac:dyDescent="0.3">
      <c r="A51" s="132"/>
      <c r="B51" s="88" t="e">
        <f>VLOOKUP(#REF!,Items!$A$6:$B$284, 2,0)</f>
        <v>#REF!</v>
      </c>
      <c r="C51" s="77" t="s">
        <v>54</v>
      </c>
      <c r="D51" s="37">
        <v>60</v>
      </c>
      <c r="E51" s="59">
        <f>VLOOKUP(C51,Items!$A$6:$B$284, 2,0)</f>
        <v>1</v>
      </c>
      <c r="F51" s="127"/>
      <c r="G51" s="37"/>
      <c r="H51" s="128"/>
      <c r="I51" s="60"/>
      <c r="J51" s="36"/>
      <c r="K51" s="70"/>
      <c r="L51" s="123" t="e">
        <f>#REF!+#REF!+#REF!</f>
        <v>#REF!</v>
      </c>
      <c r="M51" s="79">
        <v>7</v>
      </c>
      <c r="N51" s="36" t="e">
        <f t="shared" si="29"/>
        <v>#REF!</v>
      </c>
      <c r="O51" s="36" t="e">
        <f t="shared" si="30"/>
        <v>#REF!</v>
      </c>
      <c r="P51" s="72" t="e">
        <f t="shared" si="31"/>
        <v>#REF!</v>
      </c>
      <c r="Q51" s="92">
        <v>10</v>
      </c>
      <c r="R51" s="36" t="e">
        <f t="shared" si="32"/>
        <v>#REF!</v>
      </c>
      <c r="S51" s="36" t="e">
        <f t="shared" si="33"/>
        <v>#REF!</v>
      </c>
      <c r="T51" s="95" t="e">
        <f t="shared" si="34"/>
        <v>#REF!</v>
      </c>
    </row>
    <row r="52" spans="1:20" ht="15.75" hidden="1" customHeight="1" x14ac:dyDescent="0.3">
      <c r="A52" s="132"/>
      <c r="B52" s="88" t="e">
        <f>VLOOKUP(#REF!,Items!$A$6:$B$284, 2,0)</f>
        <v>#REF!</v>
      </c>
      <c r="C52" s="77" t="s">
        <v>23</v>
      </c>
      <c r="D52" s="37">
        <v>60</v>
      </c>
      <c r="E52" s="59">
        <f>VLOOKUP(C52,Items!$A$6:$B$284, 2,0)</f>
        <v>1</v>
      </c>
      <c r="F52" s="127"/>
      <c r="G52" s="37"/>
      <c r="H52" s="128"/>
      <c r="I52" s="60"/>
      <c r="J52" s="36"/>
      <c r="K52" s="70"/>
      <c r="L52" s="123" t="e">
        <f>#REF!+#REF!+#REF!</f>
        <v>#REF!</v>
      </c>
      <c r="M52" s="79">
        <v>7</v>
      </c>
      <c r="N52" s="36" t="e">
        <f t="shared" si="29"/>
        <v>#REF!</v>
      </c>
      <c r="O52" s="36" t="e">
        <f t="shared" si="30"/>
        <v>#REF!</v>
      </c>
      <c r="P52" s="72" t="e">
        <f t="shared" si="31"/>
        <v>#REF!</v>
      </c>
      <c r="Q52" s="92">
        <v>10</v>
      </c>
      <c r="R52" s="36" t="e">
        <f t="shared" si="32"/>
        <v>#REF!</v>
      </c>
      <c r="S52" s="36" t="e">
        <f t="shared" si="33"/>
        <v>#REF!</v>
      </c>
      <c r="T52" s="95" t="e">
        <f t="shared" si="34"/>
        <v>#REF!</v>
      </c>
    </row>
    <row r="53" spans="1:20" ht="15.75" customHeight="1" x14ac:dyDescent="0.3">
      <c r="A53" s="477" t="s">
        <v>696</v>
      </c>
      <c r="B53" s="463"/>
      <c r="C53" s="464"/>
      <c r="D53" s="465"/>
      <c r="E53" s="466"/>
      <c r="F53" s="467"/>
      <c r="G53" s="465"/>
      <c r="H53" s="468"/>
      <c r="I53" s="469"/>
      <c r="J53" s="470"/>
      <c r="K53" s="471"/>
      <c r="L53" s="472"/>
      <c r="M53" s="473"/>
      <c r="N53" s="470"/>
      <c r="O53" s="470"/>
      <c r="P53" s="474"/>
      <c r="Q53" s="475"/>
      <c r="R53" s="470"/>
      <c r="S53" s="470"/>
      <c r="T53" s="476"/>
    </row>
    <row r="54" spans="1:20" ht="15.75" customHeight="1" x14ac:dyDescent="0.3">
      <c r="A54" s="438" t="s">
        <v>188</v>
      </c>
      <c r="B54" s="439" t="s">
        <v>590</v>
      </c>
      <c r="C54" s="325"/>
      <c r="D54" s="332"/>
      <c r="E54" s="329"/>
      <c r="F54" s="440"/>
      <c r="G54" s="332"/>
      <c r="H54" s="441"/>
      <c r="I54" s="413"/>
      <c r="J54" s="319"/>
      <c r="K54" s="320"/>
      <c r="L54" s="442"/>
      <c r="M54" s="352"/>
      <c r="N54" s="319"/>
      <c r="O54" s="319"/>
      <c r="P54" s="330"/>
      <c r="Q54" s="396"/>
      <c r="R54" s="319"/>
      <c r="S54" s="319"/>
      <c r="T54" s="400"/>
    </row>
    <row r="55" spans="1:20" ht="15.75" customHeight="1" x14ac:dyDescent="0.25">
      <c r="A55" s="133" t="s">
        <v>190</v>
      </c>
      <c r="B55" s="88">
        <f>VLOOKUP(A55,Items!$A$6:$B$284, 2,0)</f>
        <v>8</v>
      </c>
      <c r="C55" s="77"/>
      <c r="D55" s="37"/>
      <c r="E55" s="59"/>
      <c r="F55" s="127"/>
      <c r="G55" s="37"/>
      <c r="H55" s="128"/>
      <c r="I55" s="60"/>
      <c r="J55" s="36"/>
      <c r="K55" s="70"/>
      <c r="L55" s="123">
        <f t="shared" ref="L55" si="35">D55*E55+G55*H55+J55*K55</f>
        <v>0</v>
      </c>
      <c r="M55" s="79">
        <v>7</v>
      </c>
      <c r="N55" s="36">
        <f>B55*M55</f>
        <v>56</v>
      </c>
      <c r="O55" s="36">
        <f>N55-L55</f>
        <v>56</v>
      </c>
      <c r="P55" s="72">
        <f>O55/M55</f>
        <v>8</v>
      </c>
      <c r="Q55" s="92">
        <v>10</v>
      </c>
      <c r="R55" s="36">
        <f>Q55*B55</f>
        <v>80</v>
      </c>
      <c r="S55" s="36">
        <f>R55-L55</f>
        <v>80</v>
      </c>
      <c r="T55" s="95">
        <f>S55/Q55</f>
        <v>8</v>
      </c>
    </row>
    <row r="56" spans="1:20" ht="15.75" customHeight="1" x14ac:dyDescent="0.25">
      <c r="A56" s="133" t="s">
        <v>592</v>
      </c>
      <c r="B56" s="88"/>
      <c r="C56" s="77"/>
      <c r="D56" s="37"/>
      <c r="E56" s="59"/>
      <c r="F56" s="127"/>
      <c r="G56" s="37"/>
      <c r="H56" s="128"/>
      <c r="I56" s="60"/>
      <c r="J56" s="36"/>
      <c r="K56" s="70"/>
      <c r="L56" s="123"/>
      <c r="M56" s="79"/>
      <c r="N56" s="36"/>
      <c r="O56" s="36"/>
      <c r="P56" s="72"/>
      <c r="Q56" s="92"/>
      <c r="R56" s="36"/>
      <c r="S56" s="36"/>
      <c r="T56" s="95"/>
    </row>
    <row r="57" spans="1:20" ht="15.75" customHeight="1" x14ac:dyDescent="0.25">
      <c r="A57" s="136" t="s">
        <v>17</v>
      </c>
      <c r="B57" s="88">
        <f>VLOOKUP(A57,Items!$A$6:$B$284, 2,0)</f>
        <v>1</v>
      </c>
      <c r="C57" s="77"/>
      <c r="D57" s="37"/>
      <c r="E57" s="59"/>
      <c r="F57" s="127"/>
      <c r="G57" s="37"/>
      <c r="H57" s="128"/>
      <c r="I57" s="60"/>
      <c r="J57" s="36"/>
      <c r="K57" s="70"/>
      <c r="L57" s="123">
        <f t="shared" ref="L57" si="36">D57*E57+G57*H57+J57*K57</f>
        <v>0</v>
      </c>
      <c r="M57" s="79">
        <v>16</v>
      </c>
      <c r="N57" s="36">
        <f>B57*M57</f>
        <v>16</v>
      </c>
      <c r="O57" s="36">
        <f>N57-L57</f>
        <v>16</v>
      </c>
      <c r="P57" s="72">
        <f>O57/M57</f>
        <v>1</v>
      </c>
      <c r="Q57" s="92">
        <v>22</v>
      </c>
      <c r="R57" s="36">
        <f>Q57*B57</f>
        <v>22</v>
      </c>
      <c r="S57" s="36">
        <f>R57-L57</f>
        <v>22</v>
      </c>
      <c r="T57" s="95">
        <f>S57/Q57</f>
        <v>1</v>
      </c>
    </row>
    <row r="58" spans="1:20" ht="15.75" customHeight="1" x14ac:dyDescent="0.25">
      <c r="A58" s="136" t="s">
        <v>189</v>
      </c>
      <c r="B58" s="88">
        <f>VLOOKUP(A58,Items!$A$6:$B$284, 2,0)</f>
        <v>4</v>
      </c>
      <c r="C58" s="77"/>
      <c r="D58" s="37"/>
      <c r="E58" s="59"/>
      <c r="F58" s="127"/>
      <c r="G58" s="37"/>
      <c r="H58" s="128"/>
      <c r="I58" s="60"/>
      <c r="J58" s="36"/>
      <c r="K58" s="70"/>
      <c r="L58" s="123">
        <f t="shared" ref="L58" si="37">D58*E58+G58*H58+J58*K58</f>
        <v>0</v>
      </c>
      <c r="M58" s="79">
        <v>2</v>
      </c>
      <c r="N58" s="36">
        <f>B58*M58</f>
        <v>8</v>
      </c>
      <c r="O58" s="36">
        <f>N58-L58</f>
        <v>8</v>
      </c>
      <c r="P58" s="72">
        <f>O58/M58</f>
        <v>4</v>
      </c>
      <c r="Q58" s="92">
        <v>3</v>
      </c>
      <c r="R58" s="36">
        <f>Q58*B58</f>
        <v>12</v>
      </c>
      <c r="S58" s="36">
        <f>R58-L58</f>
        <v>12</v>
      </c>
      <c r="T58" s="95">
        <f>S58/Q58</f>
        <v>4</v>
      </c>
    </row>
    <row r="59" spans="1:20" ht="15.75" customHeight="1" x14ac:dyDescent="0.3">
      <c r="A59" s="462" t="s">
        <v>385</v>
      </c>
      <c r="B59" s="447"/>
      <c r="C59" s="448"/>
      <c r="D59" s="449"/>
      <c r="E59" s="450"/>
      <c r="F59" s="451"/>
      <c r="G59" s="449"/>
      <c r="H59" s="452"/>
      <c r="I59" s="453"/>
      <c r="J59" s="454"/>
      <c r="K59" s="455"/>
      <c r="L59" s="456"/>
      <c r="M59" s="457"/>
      <c r="N59" s="454"/>
      <c r="O59" s="454"/>
      <c r="P59" s="458"/>
      <c r="Q59" s="459"/>
      <c r="R59" s="454"/>
      <c r="S59" s="460"/>
      <c r="T59" s="461"/>
    </row>
    <row r="60" spans="1:20" ht="15.75" customHeight="1" x14ac:dyDescent="0.3">
      <c r="A60" s="438" t="s">
        <v>382</v>
      </c>
      <c r="B60" s="439" t="s">
        <v>584</v>
      </c>
      <c r="C60" s="325"/>
      <c r="D60" s="319"/>
      <c r="E60" s="329"/>
      <c r="F60" s="440"/>
      <c r="G60" s="319"/>
      <c r="H60" s="441"/>
      <c r="I60" s="413"/>
      <c r="J60" s="319"/>
      <c r="K60" s="320"/>
      <c r="L60" s="442"/>
      <c r="M60" s="325"/>
      <c r="N60" s="319"/>
      <c r="O60" s="319"/>
      <c r="P60" s="330"/>
      <c r="Q60" s="396"/>
      <c r="R60" s="319"/>
      <c r="S60" s="319"/>
      <c r="T60" s="400"/>
    </row>
    <row r="61" spans="1:20" ht="15.75" customHeight="1" x14ac:dyDescent="0.25">
      <c r="A61" s="483" t="s">
        <v>249</v>
      </c>
      <c r="B61" s="369">
        <f>VLOOKUP(A61,Items!$A$6:$B$284, 2,0)</f>
        <v>8</v>
      </c>
      <c r="C61" s="379" t="s">
        <v>206</v>
      </c>
      <c r="D61" s="374">
        <v>60</v>
      </c>
      <c r="E61" s="372">
        <f>VLOOKUP(C61,Items!$A$6:$B$284, 2,0)</f>
        <v>1</v>
      </c>
      <c r="F61" s="484"/>
      <c r="G61" s="374"/>
      <c r="H61" s="485"/>
      <c r="I61" s="420"/>
      <c r="J61" s="374"/>
      <c r="K61" s="377"/>
      <c r="L61" s="486">
        <f>D61*E61+G61*H61+J61*K61</f>
        <v>60</v>
      </c>
      <c r="M61" s="379">
        <v>7</v>
      </c>
      <c r="N61" s="374">
        <f>B61*M61</f>
        <v>56</v>
      </c>
      <c r="O61" s="374">
        <f>N61-L61</f>
        <v>-4</v>
      </c>
      <c r="P61" s="380">
        <f>O61/M61</f>
        <v>-0.5714285714285714</v>
      </c>
      <c r="Q61" s="487">
        <v>10</v>
      </c>
      <c r="R61" s="374">
        <f>Q61*B61</f>
        <v>80</v>
      </c>
      <c r="S61" s="374">
        <f>R61-L61</f>
        <v>20</v>
      </c>
      <c r="T61" s="488">
        <f>S61/Q61</f>
        <v>2</v>
      </c>
    </row>
    <row r="62" spans="1:20" ht="13.2" x14ac:dyDescent="0.25">
      <c r="A62" s="20"/>
      <c r="B62" s="5"/>
      <c r="C62" s="2"/>
      <c r="D62" s="2"/>
      <c r="E62" s="2"/>
      <c r="F62" s="3"/>
      <c r="G62" s="2"/>
      <c r="H62" s="2"/>
      <c r="I62" s="3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:20" ht="13.2" x14ac:dyDescent="0.25">
      <c r="A63" s="20"/>
      <c r="B63" s="5"/>
      <c r="C63" s="2"/>
      <c r="D63" s="2"/>
      <c r="E63" s="2"/>
      <c r="F63" s="3"/>
      <c r="G63" s="2"/>
      <c r="H63" s="2"/>
      <c r="I63" s="3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:20" ht="13.2" x14ac:dyDescent="0.25">
      <c r="A64" s="20"/>
      <c r="B64" s="5"/>
      <c r="C64" s="2"/>
      <c r="D64" s="2"/>
      <c r="E64" s="2"/>
      <c r="F64" s="3"/>
      <c r="G64" s="2"/>
      <c r="H64" s="2"/>
      <c r="I64" s="3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:20" ht="13.2" x14ac:dyDescent="0.25">
      <c r="A65" s="20"/>
      <c r="B65" s="5"/>
      <c r="C65" s="2"/>
      <c r="D65" s="2"/>
      <c r="E65" s="2"/>
      <c r="F65" s="3"/>
      <c r="G65" s="2"/>
      <c r="H65" s="2"/>
      <c r="I65" s="3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</row>
    <row r="66" spans="1:20" ht="13.2" x14ac:dyDescent="0.25">
      <c r="A66" s="20"/>
      <c r="B66" s="5"/>
      <c r="C66" s="2"/>
      <c r="D66" s="2"/>
      <c r="E66" s="2"/>
      <c r="F66" s="3"/>
      <c r="G66" s="2"/>
      <c r="H66" s="2"/>
      <c r="I66" s="3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</row>
    <row r="67" spans="1:20" ht="13.2" x14ac:dyDescent="0.25">
      <c r="A67" s="20"/>
      <c r="B67" s="5"/>
      <c r="C67" s="2"/>
      <c r="D67" s="2"/>
      <c r="E67" s="2"/>
      <c r="F67" s="3"/>
      <c r="G67" s="2"/>
      <c r="H67" s="2"/>
      <c r="I67" s="3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</row>
    <row r="68" spans="1:20" ht="13.2" x14ac:dyDescent="0.25">
      <c r="A68" s="20"/>
      <c r="B68" s="5"/>
      <c r="C68" s="2"/>
      <c r="D68" s="2"/>
      <c r="E68" s="2"/>
      <c r="F68" s="3"/>
      <c r="G68" s="2"/>
      <c r="H68" s="2"/>
      <c r="I68" s="3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:20" ht="13.2" x14ac:dyDescent="0.25">
      <c r="A69" s="20"/>
      <c r="B69" s="5"/>
      <c r="C69" s="2"/>
      <c r="D69" s="2"/>
      <c r="E69" s="2"/>
      <c r="F69" s="3"/>
      <c r="G69" s="2"/>
      <c r="H69" s="2"/>
      <c r="I69" s="3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:20" ht="13.2" x14ac:dyDescent="0.25">
      <c r="A70" s="20"/>
      <c r="B70" s="5"/>
      <c r="C70" s="2"/>
      <c r="D70" s="2"/>
      <c r="E70" s="2"/>
      <c r="F70" s="3"/>
      <c r="G70" s="2"/>
      <c r="H70" s="2"/>
      <c r="I70" s="3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:20" ht="13.2" x14ac:dyDescent="0.25">
      <c r="A71" s="20"/>
      <c r="B71" s="5"/>
      <c r="C71" s="2"/>
      <c r="D71" s="2"/>
      <c r="E71" s="2"/>
      <c r="F71" s="3"/>
      <c r="G71" s="2"/>
      <c r="H71" s="2"/>
      <c r="I71" s="3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:20" ht="13.2" x14ac:dyDescent="0.25">
      <c r="A72" s="20"/>
      <c r="B72" s="5"/>
      <c r="C72" s="2"/>
      <c r="D72" s="2"/>
      <c r="E72" s="2"/>
      <c r="F72" s="3"/>
      <c r="G72" s="2"/>
      <c r="H72" s="2"/>
      <c r="I72" s="3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:20" ht="13.2" x14ac:dyDescent="0.25">
      <c r="A73" s="20"/>
      <c r="B73" s="5"/>
      <c r="C73" s="2"/>
      <c r="D73" s="2"/>
      <c r="E73" s="2"/>
      <c r="F73" s="3"/>
      <c r="G73" s="2"/>
      <c r="H73" s="2"/>
      <c r="I73" s="3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:20" ht="13.2" x14ac:dyDescent="0.25">
      <c r="A74" s="20"/>
      <c r="B74" s="5"/>
      <c r="C74" s="2"/>
      <c r="D74" s="2"/>
      <c r="E74" s="2"/>
      <c r="F74" s="3"/>
      <c r="G74" s="2"/>
      <c r="H74" s="2"/>
      <c r="I74" s="3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:20" ht="13.2" x14ac:dyDescent="0.25">
      <c r="A75" s="20"/>
      <c r="B75" s="5"/>
      <c r="C75" s="2"/>
      <c r="D75" s="2"/>
      <c r="E75" s="2"/>
      <c r="F75" s="3"/>
      <c r="G75" s="2"/>
      <c r="H75" s="2"/>
      <c r="I75" s="3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:20" ht="13.2" x14ac:dyDescent="0.25">
      <c r="A76" s="20"/>
      <c r="B76" s="5"/>
      <c r="C76" s="2"/>
      <c r="D76" s="2"/>
      <c r="E76" s="2"/>
      <c r="F76" s="3"/>
      <c r="G76" s="2"/>
      <c r="H76" s="2"/>
      <c r="I76" s="3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ht="13.2" x14ac:dyDescent="0.25">
      <c r="A77" s="20"/>
      <c r="B77" s="5"/>
      <c r="C77" s="2"/>
      <c r="D77" s="2"/>
      <c r="E77" s="2"/>
      <c r="F77" s="3"/>
      <c r="G77" s="2"/>
      <c r="H77" s="2"/>
      <c r="I77" s="3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ht="13.2" x14ac:dyDescent="0.25">
      <c r="A78" s="20"/>
      <c r="B78" s="5"/>
      <c r="C78" s="2"/>
      <c r="D78" s="2"/>
      <c r="E78" s="2"/>
      <c r="F78" s="3"/>
      <c r="G78" s="2"/>
      <c r="H78" s="2"/>
      <c r="I78" s="3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ht="13.2" x14ac:dyDescent="0.25">
      <c r="A79" s="20"/>
      <c r="B79" s="5"/>
      <c r="C79" s="2"/>
      <c r="D79" s="2"/>
      <c r="E79" s="2"/>
      <c r="F79" s="3"/>
      <c r="G79" s="2"/>
      <c r="H79" s="2"/>
      <c r="I79" s="3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ht="13.2" x14ac:dyDescent="0.25">
      <c r="A80" s="20"/>
      <c r="B80" s="5"/>
      <c r="C80" s="2"/>
      <c r="D80" s="2"/>
      <c r="E80" s="2"/>
      <c r="F80" s="3"/>
      <c r="G80" s="2"/>
      <c r="H80" s="2"/>
      <c r="I80" s="3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ht="13.2" x14ac:dyDescent="0.25">
      <c r="A81" s="20"/>
      <c r="B81" s="5"/>
      <c r="C81" s="2"/>
      <c r="D81" s="2"/>
      <c r="E81" s="2"/>
      <c r="F81" s="3"/>
      <c r="G81" s="2"/>
      <c r="H81" s="2"/>
      <c r="I81" s="3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ht="13.2" x14ac:dyDescent="0.25">
      <c r="A82" s="20"/>
      <c r="B82" s="5"/>
      <c r="C82" s="2"/>
      <c r="D82" s="2"/>
      <c r="E82" s="2"/>
      <c r="F82" s="3"/>
      <c r="G82" s="2"/>
      <c r="H82" s="2"/>
      <c r="I82" s="3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ht="13.2" x14ac:dyDescent="0.25">
      <c r="A83" s="20"/>
      <c r="B83" s="5"/>
      <c r="C83" s="2"/>
      <c r="D83" s="2"/>
      <c r="E83" s="2"/>
      <c r="F83" s="3"/>
      <c r="G83" s="2"/>
      <c r="H83" s="2"/>
      <c r="I83" s="3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ht="13.2" x14ac:dyDescent="0.25">
      <c r="A84" s="20"/>
      <c r="B84" s="5"/>
      <c r="C84" s="2"/>
      <c r="D84" s="2"/>
      <c r="E84" s="2"/>
      <c r="F84" s="3"/>
      <c r="G84" s="2"/>
      <c r="H84" s="2"/>
      <c r="I84" s="3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ht="13.2" x14ac:dyDescent="0.25">
      <c r="A85" s="20"/>
      <c r="B85" s="5"/>
      <c r="C85" s="2"/>
      <c r="D85" s="2"/>
      <c r="E85" s="2"/>
      <c r="F85" s="3"/>
      <c r="G85" s="2"/>
      <c r="H85" s="2"/>
      <c r="I85" s="3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ht="13.2" x14ac:dyDescent="0.25">
      <c r="A86" s="20"/>
      <c r="B86" s="5"/>
      <c r="C86" s="2"/>
      <c r="D86" s="2"/>
      <c r="E86" s="2"/>
      <c r="F86" s="3"/>
      <c r="G86" s="2"/>
      <c r="H86" s="2"/>
      <c r="I86" s="3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ht="13.2" x14ac:dyDescent="0.25">
      <c r="A87" s="20"/>
      <c r="B87" s="5"/>
      <c r="C87" s="2"/>
      <c r="D87" s="2"/>
      <c r="E87" s="2"/>
      <c r="F87" s="3"/>
      <c r="G87" s="2"/>
      <c r="H87" s="2"/>
      <c r="I87" s="3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ht="13.2" x14ac:dyDescent="0.25">
      <c r="A88" s="20"/>
      <c r="B88" s="5"/>
      <c r="C88" s="2"/>
      <c r="D88" s="2"/>
      <c r="E88" s="2"/>
      <c r="F88" s="3"/>
      <c r="G88" s="2"/>
      <c r="H88" s="2"/>
      <c r="I88" s="3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ht="13.2" x14ac:dyDescent="0.25">
      <c r="A89" s="20"/>
      <c r="B89" s="5"/>
      <c r="C89" s="2"/>
      <c r="D89" s="2"/>
      <c r="E89" s="2"/>
      <c r="F89" s="3"/>
      <c r="G89" s="2"/>
      <c r="H89" s="2"/>
      <c r="I89" s="3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ht="13.2" x14ac:dyDescent="0.25">
      <c r="A90" s="20"/>
      <c r="B90" s="5"/>
      <c r="C90" s="2"/>
      <c r="D90" s="2"/>
      <c r="E90" s="2"/>
      <c r="F90" s="3"/>
      <c r="G90" s="2"/>
      <c r="H90" s="2"/>
      <c r="I90" s="3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ht="13.2" x14ac:dyDescent="0.25">
      <c r="A91" s="20"/>
      <c r="B91" s="5"/>
      <c r="C91" s="2"/>
      <c r="D91" s="2"/>
      <c r="E91" s="2"/>
      <c r="F91" s="3"/>
      <c r="G91" s="2"/>
      <c r="H91" s="2"/>
      <c r="I91" s="3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ht="13.2" x14ac:dyDescent="0.25">
      <c r="A92" s="20"/>
      <c r="B92" s="5"/>
      <c r="C92" s="2"/>
      <c r="D92" s="2"/>
      <c r="E92" s="2"/>
      <c r="F92" s="3"/>
      <c r="G92" s="2"/>
      <c r="H92" s="2"/>
      <c r="I92" s="3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ht="13.2" x14ac:dyDescent="0.25">
      <c r="A93" s="20"/>
      <c r="B93" s="5"/>
      <c r="C93" s="2"/>
      <c r="D93" s="2"/>
      <c r="E93" s="2"/>
      <c r="F93" s="3"/>
      <c r="G93" s="2"/>
      <c r="H93" s="2"/>
      <c r="I93" s="3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ht="13.2" x14ac:dyDescent="0.25">
      <c r="A94" s="20"/>
      <c r="B94" s="5"/>
      <c r="C94" s="2"/>
      <c r="D94" s="2"/>
      <c r="E94" s="2"/>
      <c r="F94" s="3"/>
      <c r="G94" s="2"/>
      <c r="H94" s="2"/>
      <c r="I94" s="3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ht="13.2" x14ac:dyDescent="0.25">
      <c r="A95" s="20"/>
      <c r="B95" s="5"/>
      <c r="C95" s="2"/>
      <c r="D95" s="2"/>
      <c r="E95" s="2"/>
      <c r="F95" s="3"/>
      <c r="G95" s="2"/>
      <c r="H95" s="2"/>
      <c r="I95" s="3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ht="13.2" x14ac:dyDescent="0.25">
      <c r="A96" s="20"/>
      <c r="B96" s="5"/>
      <c r="C96" s="2"/>
      <c r="D96" s="2"/>
      <c r="E96" s="2"/>
      <c r="F96" s="3"/>
      <c r="G96" s="2"/>
      <c r="H96" s="2"/>
      <c r="I96" s="3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ht="13.2" x14ac:dyDescent="0.25">
      <c r="A97" s="20"/>
      <c r="B97" s="5"/>
      <c r="C97" s="2"/>
      <c r="D97" s="2"/>
      <c r="E97" s="2"/>
      <c r="F97" s="3"/>
      <c r="G97" s="2"/>
      <c r="H97" s="2"/>
      <c r="I97" s="3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ht="13.2" x14ac:dyDescent="0.25">
      <c r="A98" s="20"/>
      <c r="B98" s="5"/>
      <c r="C98" s="2"/>
      <c r="D98" s="2"/>
      <c r="E98" s="2"/>
      <c r="F98" s="3"/>
      <c r="G98" s="2"/>
      <c r="H98" s="2"/>
      <c r="I98" s="3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ht="13.2" x14ac:dyDescent="0.25">
      <c r="A99" s="20"/>
      <c r="B99" s="5"/>
      <c r="C99" s="2"/>
      <c r="D99" s="2"/>
      <c r="E99" s="2"/>
      <c r="F99" s="3"/>
      <c r="G99" s="2"/>
      <c r="H99" s="2"/>
      <c r="I99" s="3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ht="13.2" x14ac:dyDescent="0.25">
      <c r="A100" s="20"/>
      <c r="B100" s="5"/>
      <c r="C100" s="2"/>
      <c r="D100" s="2"/>
      <c r="E100" s="2"/>
      <c r="F100" s="3"/>
      <c r="G100" s="2"/>
      <c r="H100" s="2"/>
      <c r="I100" s="3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ht="13.2" x14ac:dyDescent="0.25">
      <c r="A101" s="20"/>
      <c r="B101" s="5"/>
      <c r="C101" s="2"/>
      <c r="D101" s="2"/>
      <c r="E101" s="2"/>
      <c r="F101" s="3"/>
      <c r="G101" s="2"/>
      <c r="H101" s="2"/>
      <c r="I101" s="3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ht="13.2" x14ac:dyDescent="0.25">
      <c r="A102" s="20"/>
      <c r="B102" s="5"/>
      <c r="C102" s="2"/>
      <c r="D102" s="2"/>
      <c r="E102" s="2"/>
      <c r="F102" s="3"/>
      <c r="G102" s="2"/>
      <c r="H102" s="2"/>
      <c r="I102" s="3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ht="13.2" x14ac:dyDescent="0.25">
      <c r="A103" s="20"/>
      <c r="B103" s="5"/>
      <c r="C103" s="2"/>
      <c r="D103" s="2"/>
      <c r="E103" s="2"/>
      <c r="F103" s="3"/>
      <c r="G103" s="2"/>
      <c r="H103" s="2"/>
      <c r="I103" s="3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ht="13.2" x14ac:dyDescent="0.25">
      <c r="A104" s="20"/>
      <c r="B104" s="5"/>
      <c r="C104" s="2"/>
      <c r="D104" s="2"/>
      <c r="E104" s="2"/>
      <c r="F104" s="3"/>
      <c r="G104" s="2"/>
      <c r="H104" s="2"/>
      <c r="I104" s="3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ht="13.2" x14ac:dyDescent="0.25">
      <c r="A105" s="20"/>
      <c r="B105" s="5"/>
      <c r="C105" s="2"/>
      <c r="D105" s="2"/>
      <c r="E105" s="2"/>
      <c r="F105" s="3"/>
      <c r="G105" s="2"/>
      <c r="H105" s="2"/>
      <c r="I105" s="3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ht="13.2" x14ac:dyDescent="0.25">
      <c r="A106" s="20"/>
      <c r="B106" s="5"/>
      <c r="C106" s="2"/>
      <c r="D106" s="2"/>
      <c r="E106" s="2"/>
      <c r="F106" s="3"/>
      <c r="G106" s="2"/>
      <c r="H106" s="2"/>
      <c r="I106" s="3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ht="13.2" x14ac:dyDescent="0.25">
      <c r="A107" s="20"/>
      <c r="B107" s="5"/>
      <c r="C107" s="2"/>
      <c r="D107" s="2"/>
      <c r="E107" s="2"/>
      <c r="F107" s="3"/>
      <c r="G107" s="2"/>
      <c r="H107" s="2"/>
      <c r="I107" s="3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ht="13.2" x14ac:dyDescent="0.25">
      <c r="A108" s="20"/>
      <c r="B108" s="5"/>
      <c r="C108" s="2"/>
      <c r="D108" s="2"/>
      <c r="E108" s="2"/>
      <c r="F108" s="3"/>
      <c r="G108" s="2"/>
      <c r="H108" s="2"/>
      <c r="I108" s="3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  <row r="109" spans="1:20" ht="13.2" x14ac:dyDescent="0.25">
      <c r="A109" s="20"/>
      <c r="B109" s="5"/>
      <c r="C109" s="2"/>
      <c r="D109" s="2"/>
      <c r="E109" s="2"/>
      <c r="F109" s="3"/>
      <c r="G109" s="2"/>
      <c r="H109" s="2"/>
      <c r="I109" s="3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</row>
    <row r="110" spans="1:20" ht="13.2" x14ac:dyDescent="0.25">
      <c r="A110" s="20"/>
      <c r="B110" s="5"/>
      <c r="C110" s="2"/>
      <c r="D110" s="2"/>
      <c r="E110" s="2"/>
      <c r="F110" s="3"/>
      <c r="G110" s="2"/>
      <c r="H110" s="2"/>
      <c r="I110" s="3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</row>
    <row r="111" spans="1:20" ht="13.2" x14ac:dyDescent="0.25">
      <c r="A111" s="20"/>
      <c r="B111" s="5"/>
      <c r="C111" s="2"/>
      <c r="D111" s="2"/>
      <c r="E111" s="2"/>
      <c r="F111" s="3"/>
      <c r="G111" s="2"/>
      <c r="H111" s="2"/>
      <c r="I111" s="3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1:20" ht="13.2" x14ac:dyDescent="0.25">
      <c r="A112" s="20"/>
      <c r="B112" s="5"/>
      <c r="C112" s="2"/>
      <c r="D112" s="2"/>
      <c r="E112" s="2"/>
      <c r="F112" s="3"/>
      <c r="G112" s="2"/>
      <c r="H112" s="2"/>
      <c r="I112" s="3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1:20" ht="13.2" x14ac:dyDescent="0.25">
      <c r="A113" s="20"/>
      <c r="B113" s="5"/>
      <c r="C113" s="2"/>
      <c r="D113" s="2"/>
      <c r="E113" s="2"/>
      <c r="F113" s="3"/>
      <c r="G113" s="2"/>
      <c r="H113" s="2"/>
      <c r="I113" s="3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1:20" ht="13.2" x14ac:dyDescent="0.25">
      <c r="A114" s="20"/>
      <c r="B114" s="5"/>
      <c r="C114" s="2"/>
      <c r="D114" s="2"/>
      <c r="E114" s="2"/>
      <c r="F114" s="3"/>
      <c r="G114" s="2"/>
      <c r="H114" s="2"/>
      <c r="I114" s="3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1:20" ht="13.2" x14ac:dyDescent="0.25">
      <c r="A115" s="20"/>
      <c r="B115" s="5"/>
      <c r="C115" s="2"/>
      <c r="D115" s="2"/>
      <c r="E115" s="2"/>
      <c r="F115" s="3"/>
      <c r="G115" s="2"/>
      <c r="H115" s="2"/>
      <c r="I115" s="3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1:20" ht="13.2" x14ac:dyDescent="0.25">
      <c r="A116" s="20"/>
      <c r="B116" s="5"/>
      <c r="C116" s="2"/>
      <c r="D116" s="2"/>
      <c r="E116" s="2"/>
      <c r="F116" s="3"/>
      <c r="G116" s="2"/>
      <c r="H116" s="2"/>
      <c r="I116" s="3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1:20" ht="13.2" x14ac:dyDescent="0.25">
      <c r="A117" s="20"/>
      <c r="B117" s="5"/>
      <c r="C117" s="2"/>
      <c r="D117" s="2"/>
      <c r="E117" s="2"/>
      <c r="F117" s="3"/>
      <c r="G117" s="2"/>
      <c r="H117" s="2"/>
      <c r="I117" s="3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1:20" ht="13.2" x14ac:dyDescent="0.25">
      <c r="A118" s="20"/>
      <c r="B118" s="5"/>
      <c r="C118" s="2"/>
      <c r="D118" s="2"/>
      <c r="E118" s="2"/>
      <c r="F118" s="3"/>
      <c r="G118" s="2"/>
      <c r="H118" s="2"/>
      <c r="I118" s="3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1:20" ht="13.2" x14ac:dyDescent="0.25">
      <c r="A119" s="20"/>
      <c r="B119" s="5"/>
      <c r="C119" s="2"/>
      <c r="D119" s="2"/>
      <c r="E119" s="2"/>
      <c r="F119" s="3"/>
      <c r="G119" s="2"/>
      <c r="H119" s="2"/>
      <c r="I119" s="3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1:20" ht="13.2" x14ac:dyDescent="0.25">
      <c r="A120" s="20"/>
      <c r="B120" s="5"/>
      <c r="C120" s="2"/>
      <c r="D120" s="2"/>
      <c r="E120" s="2"/>
      <c r="F120" s="3"/>
      <c r="G120" s="2"/>
      <c r="H120" s="2"/>
      <c r="I120" s="3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1:20" ht="13.2" x14ac:dyDescent="0.25">
      <c r="A121" s="20"/>
      <c r="B121" s="5"/>
      <c r="C121" s="2"/>
      <c r="D121" s="2"/>
      <c r="E121" s="2"/>
      <c r="F121" s="3"/>
      <c r="G121" s="2"/>
      <c r="H121" s="2"/>
      <c r="I121" s="3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1:20" ht="13.2" x14ac:dyDescent="0.25">
      <c r="A122" s="20"/>
      <c r="B122" s="5"/>
      <c r="C122" s="2"/>
      <c r="D122" s="2"/>
      <c r="E122" s="2"/>
      <c r="F122" s="3"/>
      <c r="G122" s="2"/>
      <c r="H122" s="2"/>
      <c r="I122" s="3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1:20" ht="13.2" x14ac:dyDescent="0.25">
      <c r="A123" s="20"/>
      <c r="B123" s="5"/>
      <c r="C123" s="2"/>
      <c r="D123" s="2"/>
      <c r="E123" s="2"/>
      <c r="F123" s="3"/>
      <c r="G123" s="2"/>
      <c r="H123" s="2"/>
      <c r="I123" s="3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1:20" ht="13.2" x14ac:dyDescent="0.25">
      <c r="A124" s="20"/>
      <c r="B124" s="5"/>
      <c r="C124" s="2"/>
      <c r="D124" s="2"/>
      <c r="E124" s="2"/>
      <c r="F124" s="3"/>
      <c r="G124" s="2"/>
      <c r="H124" s="2"/>
      <c r="I124" s="3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1:20" ht="13.2" x14ac:dyDescent="0.25">
      <c r="A125" s="20"/>
      <c r="B125" s="5"/>
      <c r="C125" s="2"/>
      <c r="D125" s="2"/>
      <c r="E125" s="2"/>
      <c r="F125" s="3"/>
      <c r="G125" s="2"/>
      <c r="H125" s="2"/>
      <c r="I125" s="3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ht="13.2" x14ac:dyDescent="0.25">
      <c r="A126" s="20"/>
      <c r="B126" s="5"/>
      <c r="C126" s="2"/>
      <c r="D126" s="2"/>
      <c r="E126" s="2"/>
      <c r="F126" s="3"/>
      <c r="G126" s="2"/>
      <c r="H126" s="2"/>
      <c r="I126" s="3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1:20" ht="13.2" x14ac:dyDescent="0.25">
      <c r="A127" s="20"/>
      <c r="B127" s="5"/>
      <c r="C127" s="2"/>
      <c r="D127" s="2"/>
      <c r="E127" s="2"/>
      <c r="F127" s="3"/>
      <c r="G127" s="2"/>
      <c r="H127" s="2"/>
      <c r="I127" s="3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1:20" ht="13.2" x14ac:dyDescent="0.25">
      <c r="A128" s="20"/>
      <c r="B128" s="5"/>
      <c r="C128" s="2"/>
      <c r="D128" s="2"/>
      <c r="E128" s="2"/>
      <c r="F128" s="3"/>
      <c r="G128" s="2"/>
      <c r="H128" s="2"/>
      <c r="I128" s="3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1:20" ht="13.2" x14ac:dyDescent="0.25">
      <c r="A129" s="20"/>
      <c r="B129" s="5"/>
      <c r="C129" s="2"/>
      <c r="D129" s="2"/>
      <c r="E129" s="2"/>
      <c r="F129" s="3"/>
      <c r="G129" s="2"/>
      <c r="H129" s="2"/>
      <c r="I129" s="3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1:20" ht="13.2" x14ac:dyDescent="0.25">
      <c r="A130" s="20"/>
      <c r="B130" s="5"/>
      <c r="C130" s="2"/>
      <c r="D130" s="2"/>
      <c r="E130" s="2"/>
      <c r="F130" s="3"/>
      <c r="G130" s="2"/>
      <c r="H130" s="2"/>
      <c r="I130" s="3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1:20" ht="13.2" x14ac:dyDescent="0.25">
      <c r="A131" s="20"/>
      <c r="B131" s="5"/>
      <c r="C131" s="2"/>
      <c r="D131" s="2"/>
      <c r="E131" s="2"/>
      <c r="F131" s="3"/>
      <c r="G131" s="2"/>
      <c r="H131" s="2"/>
      <c r="I131" s="3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1:20" ht="13.2" x14ac:dyDescent="0.25">
      <c r="A132" s="20"/>
      <c r="B132" s="5"/>
      <c r="C132" s="2"/>
      <c r="D132" s="2"/>
      <c r="E132" s="2"/>
      <c r="F132" s="3"/>
      <c r="G132" s="2"/>
      <c r="H132" s="2"/>
      <c r="I132" s="3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1:20" ht="13.2" x14ac:dyDescent="0.25">
      <c r="A133" s="20"/>
      <c r="B133" s="5"/>
      <c r="C133" s="2"/>
      <c r="D133" s="2"/>
      <c r="E133" s="2"/>
      <c r="F133" s="3"/>
      <c r="G133" s="2"/>
      <c r="H133" s="2"/>
      <c r="I133" s="3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1:20" ht="13.2" x14ac:dyDescent="0.25">
      <c r="A134" s="20"/>
      <c r="B134" s="5"/>
      <c r="C134" s="2"/>
      <c r="D134" s="2"/>
      <c r="E134" s="2"/>
      <c r="F134" s="3"/>
      <c r="G134" s="2"/>
      <c r="H134" s="2"/>
      <c r="I134" s="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1:20" ht="13.2" x14ac:dyDescent="0.25">
      <c r="A135" s="20"/>
      <c r="B135" s="5"/>
      <c r="C135" s="2"/>
      <c r="D135" s="2"/>
      <c r="E135" s="2"/>
      <c r="F135" s="3"/>
      <c r="G135" s="2"/>
      <c r="H135" s="2"/>
      <c r="I135" s="3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1:20" ht="13.2" x14ac:dyDescent="0.25">
      <c r="A136" s="20"/>
      <c r="B136" s="5"/>
      <c r="C136" s="2"/>
      <c r="D136" s="2"/>
      <c r="E136" s="2"/>
      <c r="F136" s="3"/>
      <c r="G136" s="2"/>
      <c r="H136" s="2"/>
      <c r="I136" s="3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1:20" ht="13.2" x14ac:dyDescent="0.25">
      <c r="A137" s="20"/>
      <c r="B137" s="5"/>
      <c r="C137" s="2"/>
      <c r="D137" s="2"/>
      <c r="E137" s="2"/>
      <c r="F137" s="3"/>
      <c r="G137" s="2"/>
      <c r="H137" s="2"/>
      <c r="I137" s="3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1:20" ht="13.2" x14ac:dyDescent="0.25">
      <c r="A138" s="20"/>
      <c r="B138" s="5"/>
      <c r="C138" s="2"/>
      <c r="D138" s="2"/>
      <c r="E138" s="2"/>
      <c r="F138" s="3"/>
      <c r="G138" s="2"/>
      <c r="H138" s="2"/>
      <c r="I138" s="3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1:20" ht="13.2" x14ac:dyDescent="0.25">
      <c r="A139" s="20"/>
      <c r="B139" s="5"/>
      <c r="C139" s="2"/>
      <c r="D139" s="2"/>
      <c r="E139" s="2"/>
      <c r="F139" s="3"/>
      <c r="G139" s="2"/>
      <c r="H139" s="2"/>
      <c r="I139" s="3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1:20" ht="13.2" x14ac:dyDescent="0.25">
      <c r="A140" s="20"/>
      <c r="B140" s="5"/>
      <c r="C140" s="2"/>
      <c r="D140" s="2"/>
      <c r="E140" s="2"/>
      <c r="F140" s="3"/>
      <c r="G140" s="2"/>
      <c r="H140" s="2"/>
      <c r="I140" s="3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1:20" ht="13.2" x14ac:dyDescent="0.25">
      <c r="A141" s="20"/>
      <c r="B141" s="5"/>
      <c r="C141" s="2"/>
      <c r="D141" s="2"/>
      <c r="E141" s="2"/>
      <c r="F141" s="3"/>
      <c r="G141" s="2"/>
      <c r="H141" s="2"/>
      <c r="I141" s="3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1:20" ht="13.2" x14ac:dyDescent="0.25">
      <c r="A142" s="20"/>
      <c r="B142" s="5"/>
      <c r="C142" s="2"/>
      <c r="D142" s="2"/>
      <c r="E142" s="2"/>
      <c r="F142" s="3"/>
      <c r="G142" s="2"/>
      <c r="H142" s="2"/>
      <c r="I142" s="3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1:20" ht="13.2" x14ac:dyDescent="0.25">
      <c r="A143" s="20"/>
      <c r="B143" s="5"/>
      <c r="C143" s="2"/>
      <c r="D143" s="2"/>
      <c r="E143" s="2"/>
      <c r="F143" s="3"/>
      <c r="G143" s="2"/>
      <c r="H143" s="2"/>
      <c r="I143" s="3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1:20" ht="13.2" x14ac:dyDescent="0.25">
      <c r="A144" s="20"/>
      <c r="B144" s="5"/>
      <c r="C144" s="2"/>
      <c r="D144" s="2"/>
      <c r="E144" s="2"/>
      <c r="F144" s="3"/>
      <c r="G144" s="2"/>
      <c r="H144" s="2"/>
      <c r="I144" s="3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1:20" ht="13.2" x14ac:dyDescent="0.25">
      <c r="A145" s="20"/>
      <c r="B145" s="5"/>
      <c r="C145" s="2"/>
      <c r="D145" s="2"/>
      <c r="E145" s="2"/>
      <c r="F145" s="3"/>
      <c r="G145" s="2"/>
      <c r="H145" s="2"/>
      <c r="I145" s="3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1:20" ht="13.2" x14ac:dyDescent="0.25">
      <c r="A146" s="20"/>
      <c r="B146" s="5"/>
      <c r="C146" s="2"/>
      <c r="D146" s="2"/>
      <c r="E146" s="2"/>
      <c r="F146" s="3"/>
      <c r="G146" s="2"/>
      <c r="H146" s="2"/>
      <c r="I146" s="3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1:20" ht="13.2" x14ac:dyDescent="0.25">
      <c r="A147" s="20"/>
      <c r="B147" s="5"/>
      <c r="C147" s="2"/>
      <c r="D147" s="2"/>
      <c r="E147" s="2"/>
      <c r="F147" s="3"/>
      <c r="G147" s="2"/>
      <c r="H147" s="2"/>
      <c r="I147" s="3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1:20" ht="13.2" x14ac:dyDescent="0.25">
      <c r="A148" s="20"/>
      <c r="B148" s="5"/>
      <c r="C148" s="2"/>
      <c r="D148" s="2"/>
      <c r="E148" s="2"/>
      <c r="F148" s="3"/>
      <c r="G148" s="2"/>
      <c r="H148" s="2"/>
      <c r="I148" s="3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1:20" ht="13.2" x14ac:dyDescent="0.25">
      <c r="A149" s="20"/>
      <c r="B149" s="5"/>
      <c r="C149" s="2"/>
      <c r="D149" s="2"/>
      <c r="E149" s="2"/>
      <c r="F149" s="3"/>
      <c r="G149" s="2"/>
      <c r="H149" s="2"/>
      <c r="I149" s="3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1:20" ht="13.2" x14ac:dyDescent="0.25">
      <c r="A150" s="20"/>
      <c r="B150" s="5"/>
      <c r="C150" s="2"/>
      <c r="D150" s="2"/>
      <c r="E150" s="2"/>
      <c r="F150" s="3"/>
      <c r="G150" s="2"/>
      <c r="H150" s="2"/>
      <c r="I150" s="3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1:20" ht="13.2" x14ac:dyDescent="0.25">
      <c r="A151" s="20"/>
      <c r="B151" s="5"/>
      <c r="C151" s="2"/>
      <c r="D151" s="2"/>
      <c r="E151" s="2"/>
      <c r="F151" s="3"/>
      <c r="G151" s="2"/>
      <c r="H151" s="2"/>
      <c r="I151" s="3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1:20" ht="13.2" x14ac:dyDescent="0.25">
      <c r="A152" s="20"/>
      <c r="B152" s="5"/>
      <c r="C152" s="2"/>
      <c r="D152" s="2"/>
      <c r="E152" s="2"/>
      <c r="F152" s="3"/>
      <c r="G152" s="2"/>
      <c r="H152" s="2"/>
      <c r="I152" s="3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1:20" ht="13.2" x14ac:dyDescent="0.25">
      <c r="A153" s="20"/>
      <c r="B153" s="5"/>
      <c r="C153" s="2"/>
      <c r="D153" s="2"/>
      <c r="E153" s="2"/>
      <c r="F153" s="3"/>
      <c r="G153" s="2"/>
      <c r="H153" s="2"/>
      <c r="I153" s="3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1:20" ht="13.2" x14ac:dyDescent="0.25">
      <c r="A154" s="20"/>
      <c r="B154" s="5"/>
      <c r="C154" s="2"/>
      <c r="D154" s="2"/>
      <c r="E154" s="2"/>
      <c r="F154" s="3"/>
      <c r="G154" s="2"/>
      <c r="H154" s="2"/>
      <c r="I154" s="3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1:20" ht="13.2" x14ac:dyDescent="0.25">
      <c r="A155" s="20"/>
      <c r="B155" s="5"/>
      <c r="C155" s="2"/>
      <c r="D155" s="2"/>
      <c r="E155" s="2"/>
      <c r="F155" s="3"/>
      <c r="G155" s="2"/>
      <c r="H155" s="2"/>
      <c r="I155" s="3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1:20" ht="13.2" x14ac:dyDescent="0.25">
      <c r="A156" s="20"/>
      <c r="B156" s="5"/>
      <c r="C156" s="2"/>
      <c r="D156" s="2"/>
      <c r="E156" s="2"/>
      <c r="F156" s="3"/>
      <c r="G156" s="2"/>
      <c r="H156" s="2"/>
      <c r="I156" s="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1:20" ht="13.2" x14ac:dyDescent="0.25">
      <c r="A157" s="20"/>
      <c r="B157" s="5"/>
      <c r="C157" s="2"/>
      <c r="D157" s="2"/>
      <c r="E157" s="2"/>
      <c r="F157" s="3"/>
      <c r="G157" s="2"/>
      <c r="H157" s="2"/>
      <c r="I157" s="3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1:20" ht="13.2" x14ac:dyDescent="0.25">
      <c r="A158" s="20"/>
      <c r="B158" s="5"/>
      <c r="C158" s="2"/>
      <c r="D158" s="2"/>
      <c r="E158" s="2"/>
      <c r="F158" s="3"/>
      <c r="G158" s="2"/>
      <c r="H158" s="2"/>
      <c r="I158" s="3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1:20" ht="13.2" x14ac:dyDescent="0.25">
      <c r="A159" s="20"/>
      <c r="B159" s="5"/>
      <c r="C159" s="2"/>
      <c r="D159" s="2"/>
      <c r="E159" s="2"/>
      <c r="F159" s="3"/>
      <c r="G159" s="2"/>
      <c r="H159" s="2"/>
      <c r="I159" s="3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1:20" ht="13.2" x14ac:dyDescent="0.25">
      <c r="A160" s="20"/>
      <c r="B160" s="5"/>
      <c r="C160" s="2"/>
      <c r="D160" s="2"/>
      <c r="E160" s="2"/>
      <c r="F160" s="3"/>
      <c r="G160" s="2"/>
      <c r="H160" s="2"/>
      <c r="I160" s="3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1:20" ht="13.2" x14ac:dyDescent="0.25">
      <c r="A161" s="20"/>
      <c r="B161" s="5"/>
      <c r="C161" s="2"/>
      <c r="D161" s="2"/>
      <c r="E161" s="2"/>
      <c r="F161" s="3"/>
      <c r="G161" s="2"/>
      <c r="H161" s="2"/>
      <c r="I161" s="3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1:20" ht="13.2" x14ac:dyDescent="0.25">
      <c r="A162" s="20"/>
      <c r="B162" s="5"/>
      <c r="C162" s="2"/>
      <c r="D162" s="2"/>
      <c r="E162" s="2"/>
      <c r="F162" s="3"/>
      <c r="G162" s="2"/>
      <c r="H162" s="2"/>
      <c r="I162" s="3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1:20" ht="13.2" x14ac:dyDescent="0.25">
      <c r="A163" s="20"/>
      <c r="B163" s="5"/>
      <c r="C163" s="2"/>
      <c r="D163" s="2"/>
      <c r="E163" s="2"/>
      <c r="F163" s="3"/>
      <c r="G163" s="2"/>
      <c r="H163" s="2"/>
      <c r="I163" s="3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1:20" ht="13.2" x14ac:dyDescent="0.25">
      <c r="A164" s="20"/>
      <c r="B164" s="5"/>
      <c r="C164" s="2"/>
      <c r="D164" s="2"/>
      <c r="E164" s="2"/>
      <c r="F164" s="3"/>
      <c r="G164" s="2"/>
      <c r="H164" s="2"/>
      <c r="I164" s="3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1:20" ht="13.2" x14ac:dyDescent="0.25">
      <c r="A165" s="20"/>
      <c r="B165" s="5"/>
      <c r="C165" s="2"/>
      <c r="D165" s="2"/>
      <c r="E165" s="2"/>
      <c r="F165" s="3"/>
      <c r="G165" s="2"/>
      <c r="H165" s="2"/>
      <c r="I165" s="3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1:20" ht="13.2" x14ac:dyDescent="0.25">
      <c r="A166" s="20"/>
      <c r="B166" s="5"/>
      <c r="C166" s="2"/>
      <c r="D166" s="2"/>
      <c r="E166" s="2"/>
      <c r="F166" s="3"/>
      <c r="G166" s="2"/>
      <c r="H166" s="2"/>
      <c r="I166" s="3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1:20" ht="13.2" x14ac:dyDescent="0.25">
      <c r="A167" s="20"/>
      <c r="B167" s="5"/>
      <c r="C167" s="2"/>
      <c r="D167" s="2"/>
      <c r="E167" s="2"/>
      <c r="F167" s="3"/>
      <c r="G167" s="2"/>
      <c r="H167" s="2"/>
      <c r="I167" s="3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1:20" ht="13.2" x14ac:dyDescent="0.25">
      <c r="A168" s="20"/>
      <c r="B168" s="5"/>
      <c r="C168" s="2"/>
      <c r="D168" s="2"/>
      <c r="E168" s="2"/>
      <c r="F168" s="3"/>
      <c r="G168" s="2"/>
      <c r="H168" s="2"/>
      <c r="I168" s="3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ht="13.2" x14ac:dyDescent="0.25">
      <c r="A169" s="20"/>
      <c r="B169" s="5"/>
      <c r="C169" s="2"/>
      <c r="D169" s="2"/>
      <c r="E169" s="2"/>
      <c r="F169" s="3"/>
      <c r="G169" s="2"/>
      <c r="H169" s="2"/>
      <c r="I169" s="3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ht="13.2" x14ac:dyDescent="0.25">
      <c r="A170" s="20"/>
      <c r="B170" s="5"/>
      <c r="C170" s="2"/>
      <c r="D170" s="2"/>
      <c r="E170" s="2"/>
      <c r="F170" s="3"/>
      <c r="G170" s="2"/>
      <c r="H170" s="2"/>
      <c r="I170" s="3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1:20" ht="13.2" x14ac:dyDescent="0.25">
      <c r="A171" s="20"/>
      <c r="B171" s="5"/>
      <c r="C171" s="2"/>
      <c r="D171" s="2"/>
      <c r="E171" s="2"/>
      <c r="F171" s="3"/>
      <c r="G171" s="2"/>
      <c r="H171" s="2"/>
      <c r="I171" s="3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1:20" ht="13.2" x14ac:dyDescent="0.25">
      <c r="A172" s="20"/>
      <c r="B172" s="5"/>
      <c r="C172" s="2"/>
      <c r="D172" s="2"/>
      <c r="E172" s="2"/>
      <c r="F172" s="3"/>
      <c r="G172" s="2"/>
      <c r="H172" s="2"/>
      <c r="I172" s="3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ht="13.2" x14ac:dyDescent="0.25">
      <c r="A173" s="20"/>
      <c r="B173" s="5"/>
      <c r="C173" s="2"/>
      <c r="D173" s="2"/>
      <c r="E173" s="2"/>
      <c r="F173" s="3"/>
      <c r="G173" s="2"/>
      <c r="H173" s="2"/>
      <c r="I173" s="3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ht="13.2" x14ac:dyDescent="0.25">
      <c r="A174" s="20"/>
      <c r="B174" s="5"/>
      <c r="C174" s="2"/>
      <c r="D174" s="2"/>
      <c r="E174" s="2"/>
      <c r="F174" s="3"/>
      <c r="G174" s="2"/>
      <c r="H174" s="2"/>
      <c r="I174" s="3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1:20" ht="13.2" x14ac:dyDescent="0.25">
      <c r="A175" s="20"/>
      <c r="B175" s="5"/>
      <c r="C175" s="2"/>
      <c r="D175" s="2"/>
      <c r="E175" s="2"/>
      <c r="F175" s="3"/>
      <c r="G175" s="2"/>
      <c r="H175" s="2"/>
      <c r="I175" s="3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1:20" ht="13.2" x14ac:dyDescent="0.25">
      <c r="A176" s="20"/>
      <c r="B176" s="5"/>
      <c r="C176" s="2"/>
      <c r="D176" s="2"/>
      <c r="E176" s="2"/>
      <c r="F176" s="3"/>
      <c r="G176" s="2"/>
      <c r="H176" s="2"/>
      <c r="I176" s="3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1:20" ht="13.2" x14ac:dyDescent="0.25">
      <c r="A177" s="20"/>
      <c r="B177" s="5"/>
      <c r="C177" s="2"/>
      <c r="D177" s="2"/>
      <c r="E177" s="2"/>
      <c r="F177" s="3"/>
      <c r="G177" s="2"/>
      <c r="H177" s="2"/>
      <c r="I177" s="3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ht="13.2" x14ac:dyDescent="0.25">
      <c r="A178" s="20"/>
      <c r="B178" s="5"/>
      <c r="C178" s="2"/>
      <c r="D178" s="2"/>
      <c r="E178" s="2"/>
      <c r="F178" s="3"/>
      <c r="G178" s="2"/>
      <c r="H178" s="2"/>
      <c r="I178" s="3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ht="13.2" x14ac:dyDescent="0.25">
      <c r="A179" s="20"/>
      <c r="B179" s="5"/>
      <c r="C179" s="2"/>
      <c r="D179" s="2"/>
      <c r="E179" s="2"/>
      <c r="F179" s="3"/>
      <c r="G179" s="2"/>
      <c r="H179" s="2"/>
      <c r="I179" s="3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ht="13.2" x14ac:dyDescent="0.25">
      <c r="A180" s="20"/>
      <c r="B180" s="5"/>
      <c r="C180" s="2"/>
      <c r="D180" s="2"/>
      <c r="E180" s="2"/>
      <c r="F180" s="3"/>
      <c r="G180" s="2"/>
      <c r="H180" s="2"/>
      <c r="I180" s="3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1:20" ht="13.2" x14ac:dyDescent="0.25">
      <c r="A181" s="20"/>
      <c r="B181" s="5"/>
      <c r="C181" s="2"/>
      <c r="D181" s="2"/>
      <c r="E181" s="2"/>
      <c r="F181" s="3"/>
      <c r="G181" s="2"/>
      <c r="H181" s="2"/>
      <c r="I181" s="3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1:20" ht="13.2" x14ac:dyDescent="0.25">
      <c r="A182" s="20"/>
      <c r="B182" s="5"/>
      <c r="C182" s="2"/>
      <c r="D182" s="2"/>
      <c r="E182" s="2"/>
      <c r="F182" s="3"/>
      <c r="G182" s="2"/>
      <c r="H182" s="2"/>
      <c r="I182" s="3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1:20" ht="13.2" x14ac:dyDescent="0.25">
      <c r="A183" s="20"/>
      <c r="B183" s="5"/>
      <c r="C183" s="2"/>
      <c r="D183" s="2"/>
      <c r="E183" s="2"/>
      <c r="F183" s="3"/>
      <c r="G183" s="2"/>
      <c r="H183" s="2"/>
      <c r="I183" s="3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ht="13.2" x14ac:dyDescent="0.25">
      <c r="A184" s="20"/>
      <c r="B184" s="5"/>
      <c r="C184" s="2"/>
      <c r="D184" s="2"/>
      <c r="E184" s="2"/>
      <c r="F184" s="3"/>
      <c r="G184" s="2"/>
      <c r="H184" s="2"/>
      <c r="I184" s="3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ht="13.2" x14ac:dyDescent="0.25">
      <c r="A185" s="20"/>
      <c r="B185" s="5"/>
      <c r="C185" s="2"/>
      <c r="D185" s="2"/>
      <c r="E185" s="2"/>
      <c r="F185" s="3"/>
      <c r="G185" s="2"/>
      <c r="H185" s="2"/>
      <c r="I185" s="3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1:20" ht="13.2" x14ac:dyDescent="0.25">
      <c r="A186" s="20"/>
      <c r="B186" s="5"/>
      <c r="C186" s="2"/>
      <c r="D186" s="2"/>
      <c r="E186" s="2"/>
      <c r="F186" s="3"/>
      <c r="G186" s="2"/>
      <c r="H186" s="2"/>
      <c r="I186" s="3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1:20" ht="13.2" x14ac:dyDescent="0.25">
      <c r="A187" s="20"/>
      <c r="B187" s="5"/>
      <c r="C187" s="2"/>
      <c r="D187" s="2"/>
      <c r="E187" s="2"/>
      <c r="F187" s="3"/>
      <c r="G187" s="2"/>
      <c r="H187" s="2"/>
      <c r="I187" s="3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1:20" ht="13.2" x14ac:dyDescent="0.25">
      <c r="A188" s="20"/>
      <c r="B188" s="5"/>
      <c r="C188" s="2"/>
      <c r="D188" s="2"/>
      <c r="E188" s="2"/>
      <c r="F188" s="3"/>
      <c r="G188" s="2"/>
      <c r="H188" s="2"/>
      <c r="I188" s="3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ht="13.2" x14ac:dyDescent="0.25">
      <c r="A189" s="20"/>
      <c r="B189" s="5"/>
      <c r="C189" s="2"/>
      <c r="D189" s="2"/>
      <c r="E189" s="2"/>
      <c r="F189" s="3"/>
      <c r="G189" s="2"/>
      <c r="H189" s="2"/>
      <c r="I189" s="3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ht="13.2" x14ac:dyDescent="0.25">
      <c r="A190" s="20"/>
      <c r="B190" s="5"/>
      <c r="C190" s="2"/>
      <c r="D190" s="2"/>
      <c r="E190" s="2"/>
      <c r="F190" s="3"/>
      <c r="G190" s="2"/>
      <c r="H190" s="2"/>
      <c r="I190" s="3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1:20" ht="13.2" x14ac:dyDescent="0.25">
      <c r="A191" s="20"/>
      <c r="B191" s="5"/>
      <c r="C191" s="2"/>
      <c r="D191" s="2"/>
      <c r="E191" s="2"/>
      <c r="F191" s="3"/>
      <c r="G191" s="2"/>
      <c r="H191" s="2"/>
      <c r="I191" s="3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1:20" ht="13.2" x14ac:dyDescent="0.25">
      <c r="A192" s="20"/>
      <c r="B192" s="5"/>
      <c r="C192" s="2"/>
      <c r="D192" s="2"/>
      <c r="E192" s="2"/>
      <c r="F192" s="3"/>
      <c r="G192" s="2"/>
      <c r="H192" s="2"/>
      <c r="I192" s="3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ht="13.2" x14ac:dyDescent="0.25">
      <c r="A193" s="20"/>
      <c r="B193" s="5"/>
      <c r="C193" s="2"/>
      <c r="D193" s="2"/>
      <c r="E193" s="2"/>
      <c r="F193" s="3"/>
      <c r="G193" s="2"/>
      <c r="H193" s="2"/>
      <c r="I193" s="3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ht="13.2" x14ac:dyDescent="0.25">
      <c r="A194" s="20"/>
      <c r="B194" s="5"/>
      <c r="C194" s="2"/>
      <c r="D194" s="2"/>
      <c r="E194" s="2"/>
      <c r="F194" s="3"/>
      <c r="G194" s="2"/>
      <c r="H194" s="2"/>
      <c r="I194" s="3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ht="13.2" x14ac:dyDescent="0.25">
      <c r="A195" s="20"/>
      <c r="B195" s="5"/>
      <c r="C195" s="2"/>
      <c r="D195" s="2"/>
      <c r="E195" s="2"/>
      <c r="F195" s="3"/>
      <c r="G195" s="2"/>
      <c r="H195" s="2"/>
      <c r="I195" s="3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ht="13.2" x14ac:dyDescent="0.25">
      <c r="A196" s="20"/>
      <c r="B196" s="5"/>
      <c r="C196" s="2"/>
      <c r="D196" s="2"/>
      <c r="E196" s="2"/>
      <c r="F196" s="3"/>
      <c r="G196" s="2"/>
      <c r="H196" s="2"/>
      <c r="I196" s="3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ht="13.2" x14ac:dyDescent="0.25">
      <c r="A197" s="20"/>
      <c r="B197" s="5"/>
      <c r="C197" s="2"/>
      <c r="D197" s="2"/>
      <c r="E197" s="2"/>
      <c r="F197" s="3"/>
      <c r="G197" s="2"/>
      <c r="H197" s="2"/>
      <c r="I197" s="3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ht="13.2" x14ac:dyDescent="0.25">
      <c r="A198" s="20"/>
      <c r="B198" s="5"/>
      <c r="C198" s="2"/>
      <c r="D198" s="2"/>
      <c r="E198" s="2"/>
      <c r="F198" s="3"/>
      <c r="G198" s="2"/>
      <c r="H198" s="2"/>
      <c r="I198" s="3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ht="13.2" x14ac:dyDescent="0.25">
      <c r="A199" s="20"/>
      <c r="B199" s="5"/>
      <c r="C199" s="2"/>
      <c r="D199" s="2"/>
      <c r="E199" s="2"/>
      <c r="F199" s="3"/>
      <c r="G199" s="2"/>
      <c r="H199" s="2"/>
      <c r="I199" s="3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ht="13.2" x14ac:dyDescent="0.25">
      <c r="A200" s="20"/>
      <c r="B200" s="5"/>
      <c r="C200" s="2"/>
      <c r="D200" s="2"/>
      <c r="E200" s="2"/>
      <c r="F200" s="3"/>
      <c r="G200" s="2"/>
      <c r="H200" s="2"/>
      <c r="I200" s="3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ht="13.2" x14ac:dyDescent="0.25">
      <c r="A201" s="20"/>
      <c r="B201" s="5"/>
      <c r="C201" s="2"/>
      <c r="D201" s="2"/>
      <c r="E201" s="2"/>
      <c r="F201" s="3"/>
      <c r="G201" s="2"/>
      <c r="H201" s="2"/>
      <c r="I201" s="3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ht="13.2" x14ac:dyDescent="0.25">
      <c r="A202" s="20"/>
      <c r="B202" s="5"/>
      <c r="C202" s="2"/>
      <c r="D202" s="2"/>
      <c r="E202" s="2"/>
      <c r="F202" s="3"/>
      <c r="G202" s="2"/>
      <c r="H202" s="2"/>
      <c r="I202" s="3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ht="13.2" x14ac:dyDescent="0.25">
      <c r="A203" s="20"/>
      <c r="B203" s="5"/>
      <c r="C203" s="2"/>
      <c r="D203" s="2"/>
      <c r="E203" s="2"/>
      <c r="F203" s="3"/>
      <c r="G203" s="2"/>
      <c r="H203" s="2"/>
      <c r="I203" s="3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ht="13.2" x14ac:dyDescent="0.25">
      <c r="A204" s="20"/>
      <c r="B204" s="5"/>
      <c r="C204" s="2"/>
      <c r="D204" s="2"/>
      <c r="E204" s="2"/>
      <c r="F204" s="3"/>
      <c r="G204" s="2"/>
      <c r="H204" s="2"/>
      <c r="I204" s="3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ht="13.2" x14ac:dyDescent="0.25">
      <c r="A205" s="20"/>
      <c r="B205" s="5"/>
      <c r="C205" s="2"/>
      <c r="D205" s="2"/>
      <c r="E205" s="2"/>
      <c r="F205" s="3"/>
      <c r="G205" s="2"/>
      <c r="H205" s="2"/>
      <c r="I205" s="3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ht="13.2" x14ac:dyDescent="0.25">
      <c r="A206" s="20"/>
      <c r="B206" s="5"/>
      <c r="C206" s="2"/>
      <c r="D206" s="2"/>
      <c r="E206" s="2"/>
      <c r="F206" s="3"/>
      <c r="G206" s="2"/>
      <c r="H206" s="2"/>
      <c r="I206" s="3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ht="13.2" x14ac:dyDescent="0.25">
      <c r="A207" s="20"/>
      <c r="B207" s="5"/>
      <c r="C207" s="2"/>
      <c r="D207" s="2"/>
      <c r="E207" s="2"/>
      <c r="F207" s="3"/>
      <c r="G207" s="2"/>
      <c r="H207" s="2"/>
      <c r="I207" s="3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ht="13.2" x14ac:dyDescent="0.25">
      <c r="A208" s="20"/>
      <c r="B208" s="5"/>
      <c r="C208" s="2"/>
      <c r="D208" s="2"/>
      <c r="E208" s="2"/>
      <c r="F208" s="3"/>
      <c r="G208" s="2"/>
      <c r="H208" s="2"/>
      <c r="I208" s="3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ht="13.2" x14ac:dyDescent="0.25">
      <c r="A209" s="20"/>
      <c r="B209" s="5"/>
      <c r="C209" s="2"/>
      <c r="D209" s="2"/>
      <c r="E209" s="2"/>
      <c r="F209" s="3"/>
      <c r="G209" s="2"/>
      <c r="H209" s="2"/>
      <c r="I209" s="3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ht="13.2" x14ac:dyDescent="0.25">
      <c r="A210" s="20"/>
      <c r="B210" s="5"/>
      <c r="C210" s="2"/>
      <c r="D210" s="2"/>
      <c r="E210" s="2"/>
      <c r="F210" s="3"/>
      <c r="G210" s="2"/>
      <c r="H210" s="2"/>
      <c r="I210" s="3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ht="13.2" x14ac:dyDescent="0.25">
      <c r="A211" s="20"/>
      <c r="B211" s="5"/>
      <c r="C211" s="2"/>
      <c r="D211" s="2"/>
      <c r="E211" s="2"/>
      <c r="F211" s="3"/>
      <c r="G211" s="2"/>
      <c r="H211" s="2"/>
      <c r="I211" s="3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ht="13.2" x14ac:dyDescent="0.25">
      <c r="A212" s="20"/>
      <c r="B212" s="5"/>
      <c r="C212" s="2"/>
      <c r="D212" s="2"/>
      <c r="E212" s="2"/>
      <c r="F212" s="3"/>
      <c r="G212" s="2"/>
      <c r="H212" s="2"/>
      <c r="I212" s="3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ht="13.2" x14ac:dyDescent="0.25">
      <c r="A213" s="20"/>
      <c r="B213" s="5"/>
      <c r="C213" s="2"/>
      <c r="D213" s="2"/>
      <c r="E213" s="2"/>
      <c r="F213" s="3"/>
      <c r="G213" s="2"/>
      <c r="H213" s="2"/>
      <c r="I213" s="3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ht="13.2" x14ac:dyDescent="0.25">
      <c r="A214" s="20"/>
      <c r="B214" s="5"/>
      <c r="C214" s="2"/>
      <c r="D214" s="2"/>
      <c r="E214" s="2"/>
      <c r="F214" s="3"/>
      <c r="G214" s="2"/>
      <c r="H214" s="2"/>
      <c r="I214" s="3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ht="13.2" x14ac:dyDescent="0.25">
      <c r="A215" s="20"/>
      <c r="B215" s="5"/>
      <c r="C215" s="2"/>
      <c r="D215" s="2"/>
      <c r="E215" s="2"/>
      <c r="F215" s="3"/>
      <c r="G215" s="2"/>
      <c r="H215" s="2"/>
      <c r="I215" s="3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ht="13.2" x14ac:dyDescent="0.25">
      <c r="A216" s="20"/>
      <c r="B216" s="5"/>
      <c r="C216" s="2"/>
      <c r="D216" s="2"/>
      <c r="E216" s="2"/>
      <c r="F216" s="3"/>
      <c r="G216" s="2"/>
      <c r="H216" s="2"/>
      <c r="I216" s="3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ht="13.2" x14ac:dyDescent="0.25">
      <c r="A217" s="20"/>
      <c r="B217" s="5"/>
      <c r="C217" s="2"/>
      <c r="D217" s="2"/>
      <c r="E217" s="2"/>
      <c r="F217" s="3"/>
      <c r="G217" s="2"/>
      <c r="H217" s="2"/>
      <c r="I217" s="3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ht="13.2" x14ac:dyDescent="0.25">
      <c r="A218" s="20"/>
      <c r="B218" s="5"/>
      <c r="C218" s="2"/>
      <c r="D218" s="2"/>
      <c r="E218" s="2"/>
      <c r="F218" s="3"/>
      <c r="G218" s="2"/>
      <c r="H218" s="2"/>
      <c r="I218" s="3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ht="13.2" x14ac:dyDescent="0.25">
      <c r="A219" s="20"/>
      <c r="B219" s="5"/>
      <c r="C219" s="2"/>
      <c r="D219" s="2"/>
      <c r="E219" s="2"/>
      <c r="F219" s="3"/>
      <c r="G219" s="2"/>
      <c r="H219" s="2"/>
      <c r="I219" s="3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1:20" ht="13.2" x14ac:dyDescent="0.25">
      <c r="A220" s="20"/>
      <c r="B220" s="5"/>
      <c r="C220" s="2"/>
      <c r="D220" s="2"/>
      <c r="E220" s="2"/>
      <c r="F220" s="3"/>
      <c r="G220" s="2"/>
      <c r="H220" s="2"/>
      <c r="I220" s="3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1:20" ht="13.2" x14ac:dyDescent="0.25">
      <c r="A221" s="20"/>
      <c r="B221" s="5"/>
      <c r="C221" s="2"/>
      <c r="D221" s="2"/>
      <c r="E221" s="2"/>
      <c r="F221" s="3"/>
      <c r="G221" s="2"/>
      <c r="H221" s="2"/>
      <c r="I221" s="3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1:20" ht="13.2" x14ac:dyDescent="0.25">
      <c r="A222" s="20"/>
      <c r="B222" s="5"/>
      <c r="C222" s="2"/>
      <c r="D222" s="2"/>
      <c r="E222" s="2"/>
      <c r="F222" s="3"/>
      <c r="G222" s="2"/>
      <c r="H222" s="2"/>
      <c r="I222" s="3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ht="13.2" x14ac:dyDescent="0.25">
      <c r="A223" s="20"/>
      <c r="B223" s="5"/>
      <c r="C223" s="2"/>
      <c r="D223" s="2"/>
      <c r="E223" s="2"/>
      <c r="F223" s="3"/>
      <c r="G223" s="2"/>
      <c r="H223" s="2"/>
      <c r="I223" s="3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ht="13.2" x14ac:dyDescent="0.25">
      <c r="A224" s="20"/>
      <c r="B224" s="5"/>
      <c r="C224" s="2"/>
      <c r="D224" s="2"/>
      <c r="E224" s="2"/>
      <c r="F224" s="3"/>
      <c r="G224" s="2"/>
      <c r="H224" s="2"/>
      <c r="I224" s="3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1:20" ht="13.2" x14ac:dyDescent="0.25">
      <c r="A225" s="20"/>
      <c r="B225" s="5"/>
      <c r="C225" s="2"/>
      <c r="D225" s="2"/>
      <c r="E225" s="2"/>
      <c r="F225" s="3"/>
      <c r="G225" s="2"/>
      <c r="H225" s="2"/>
      <c r="I225" s="3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1:20" ht="13.2" x14ac:dyDescent="0.25">
      <c r="A226" s="20"/>
      <c r="B226" s="5"/>
      <c r="C226" s="2"/>
      <c r="D226" s="2"/>
      <c r="E226" s="2"/>
      <c r="F226" s="3"/>
      <c r="G226" s="2"/>
      <c r="H226" s="2"/>
      <c r="I226" s="3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1:20" ht="13.2" x14ac:dyDescent="0.25">
      <c r="A227" s="20"/>
      <c r="B227" s="5"/>
      <c r="C227" s="2"/>
      <c r="D227" s="2"/>
      <c r="E227" s="2"/>
      <c r="F227" s="3"/>
      <c r="G227" s="2"/>
      <c r="H227" s="2"/>
      <c r="I227" s="3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1:20" ht="13.2" x14ac:dyDescent="0.25">
      <c r="A228" s="20"/>
      <c r="B228" s="5"/>
      <c r="C228" s="2"/>
      <c r="D228" s="2"/>
      <c r="E228" s="2"/>
      <c r="F228" s="3"/>
      <c r="G228" s="2"/>
      <c r="H228" s="2"/>
      <c r="I228" s="3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1:20" ht="13.2" x14ac:dyDescent="0.25">
      <c r="A229" s="20"/>
      <c r="B229" s="5"/>
      <c r="C229" s="2"/>
      <c r="D229" s="2"/>
      <c r="E229" s="2"/>
      <c r="F229" s="3"/>
      <c r="G229" s="2"/>
      <c r="H229" s="2"/>
      <c r="I229" s="3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1:20" ht="13.2" x14ac:dyDescent="0.25">
      <c r="A230" s="20"/>
      <c r="B230" s="5"/>
      <c r="C230" s="2"/>
      <c r="D230" s="2"/>
      <c r="E230" s="2"/>
      <c r="F230" s="3"/>
      <c r="G230" s="2"/>
      <c r="H230" s="2"/>
      <c r="I230" s="3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1:20" ht="13.2" x14ac:dyDescent="0.25">
      <c r="A231" s="20"/>
      <c r="B231" s="5"/>
      <c r="C231" s="2"/>
      <c r="D231" s="2"/>
      <c r="E231" s="2"/>
      <c r="F231" s="3"/>
      <c r="G231" s="2"/>
      <c r="H231" s="2"/>
      <c r="I231" s="3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1:20" ht="13.2" x14ac:dyDescent="0.25">
      <c r="A232" s="20"/>
      <c r="B232" s="5"/>
      <c r="C232" s="2"/>
      <c r="D232" s="2"/>
      <c r="E232" s="2"/>
      <c r="F232" s="3"/>
      <c r="G232" s="2"/>
      <c r="H232" s="2"/>
      <c r="I232" s="3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1:20" ht="13.2" x14ac:dyDescent="0.25">
      <c r="A233" s="20"/>
      <c r="B233" s="5"/>
      <c r="C233" s="2"/>
      <c r="D233" s="2"/>
      <c r="E233" s="2"/>
      <c r="F233" s="3"/>
      <c r="G233" s="2"/>
      <c r="H233" s="2"/>
      <c r="I233" s="3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1:20" ht="13.2" x14ac:dyDescent="0.25">
      <c r="A234" s="20"/>
      <c r="B234" s="5"/>
      <c r="C234" s="2"/>
      <c r="D234" s="2"/>
      <c r="E234" s="2"/>
      <c r="F234" s="3"/>
      <c r="G234" s="2"/>
      <c r="H234" s="2"/>
      <c r="I234" s="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1:20" ht="13.2" x14ac:dyDescent="0.25">
      <c r="A235" s="20"/>
      <c r="B235" s="5"/>
      <c r="C235" s="2"/>
      <c r="D235" s="2"/>
      <c r="E235" s="2"/>
      <c r="F235" s="3"/>
      <c r="G235" s="2"/>
      <c r="H235" s="2"/>
      <c r="I235" s="3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1:20" ht="13.2" x14ac:dyDescent="0.25">
      <c r="A236" s="20"/>
      <c r="B236" s="5"/>
      <c r="C236" s="2"/>
      <c r="D236" s="2"/>
      <c r="E236" s="2"/>
      <c r="F236" s="3"/>
      <c r="G236" s="2"/>
      <c r="H236" s="2"/>
      <c r="I236" s="3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1:20" ht="13.2" x14ac:dyDescent="0.25">
      <c r="A237" s="20"/>
      <c r="B237" s="5"/>
      <c r="C237" s="2"/>
      <c r="D237" s="2"/>
      <c r="E237" s="2"/>
      <c r="F237" s="3"/>
      <c r="G237" s="2"/>
      <c r="H237" s="2"/>
      <c r="I237" s="3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ht="13.2" x14ac:dyDescent="0.25">
      <c r="A238" s="20"/>
      <c r="B238" s="5"/>
      <c r="C238" s="2"/>
      <c r="D238" s="2"/>
      <c r="E238" s="2"/>
      <c r="F238" s="3"/>
      <c r="G238" s="2"/>
      <c r="H238" s="2"/>
      <c r="I238" s="3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1:20" ht="13.2" x14ac:dyDescent="0.25">
      <c r="A239" s="20"/>
      <c r="B239" s="5"/>
      <c r="C239" s="2"/>
      <c r="D239" s="2"/>
      <c r="E239" s="2"/>
      <c r="F239" s="3"/>
      <c r="G239" s="2"/>
      <c r="H239" s="2"/>
      <c r="I239" s="3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1:20" ht="13.2" x14ac:dyDescent="0.25">
      <c r="A240" s="20"/>
      <c r="B240" s="5"/>
      <c r="C240" s="2"/>
      <c r="D240" s="2"/>
      <c r="E240" s="2"/>
      <c r="F240" s="3"/>
      <c r="G240" s="2"/>
      <c r="H240" s="2"/>
      <c r="I240" s="3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ht="13.2" x14ac:dyDescent="0.25">
      <c r="A241" s="20"/>
      <c r="B241" s="5"/>
      <c r="C241" s="2"/>
      <c r="D241" s="2"/>
      <c r="E241" s="2"/>
      <c r="F241" s="3"/>
      <c r="G241" s="2"/>
      <c r="H241" s="2"/>
      <c r="I241" s="3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ht="13.2" x14ac:dyDescent="0.25">
      <c r="A242" s="20"/>
      <c r="B242" s="5"/>
      <c r="C242" s="2"/>
      <c r="D242" s="2"/>
      <c r="E242" s="2"/>
      <c r="F242" s="3"/>
      <c r="G242" s="2"/>
      <c r="H242" s="2"/>
      <c r="I242" s="3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1:20" ht="13.2" x14ac:dyDescent="0.25">
      <c r="A243" s="20"/>
      <c r="B243" s="5"/>
      <c r="C243" s="2"/>
      <c r="D243" s="2"/>
      <c r="E243" s="2"/>
      <c r="F243" s="3"/>
      <c r="G243" s="2"/>
      <c r="H243" s="2"/>
      <c r="I243" s="3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1:20" ht="13.2" x14ac:dyDescent="0.25">
      <c r="A244" s="20"/>
      <c r="B244" s="5"/>
      <c r="C244" s="2"/>
      <c r="D244" s="2"/>
      <c r="E244" s="2"/>
      <c r="F244" s="3"/>
      <c r="G244" s="2"/>
      <c r="H244" s="2"/>
      <c r="I244" s="3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1:20" ht="13.2" x14ac:dyDescent="0.25">
      <c r="A245" s="20"/>
      <c r="B245" s="5"/>
      <c r="C245" s="2"/>
      <c r="D245" s="2"/>
      <c r="E245" s="2"/>
      <c r="F245" s="3"/>
      <c r="G245" s="2"/>
      <c r="H245" s="2"/>
      <c r="I245" s="3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ht="13.2" x14ac:dyDescent="0.25">
      <c r="A246" s="20"/>
      <c r="B246" s="5"/>
      <c r="C246" s="2"/>
      <c r="D246" s="2"/>
      <c r="E246" s="2"/>
      <c r="F246" s="3"/>
      <c r="G246" s="2"/>
      <c r="H246" s="2"/>
      <c r="I246" s="3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ht="13.2" x14ac:dyDescent="0.25">
      <c r="A247" s="20"/>
      <c r="B247" s="5"/>
      <c r="C247" s="2"/>
      <c r="D247" s="2"/>
      <c r="E247" s="2"/>
      <c r="F247" s="3"/>
      <c r="G247" s="2"/>
      <c r="H247" s="2"/>
      <c r="I247" s="3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ht="13.2" x14ac:dyDescent="0.25">
      <c r="A248" s="20"/>
      <c r="B248" s="5"/>
      <c r="C248" s="2"/>
      <c r="D248" s="2"/>
      <c r="E248" s="2"/>
      <c r="F248" s="3"/>
      <c r="G248" s="2"/>
      <c r="H248" s="2"/>
      <c r="I248" s="3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1:20" ht="13.2" x14ac:dyDescent="0.25">
      <c r="A249" s="20"/>
      <c r="B249" s="5"/>
      <c r="C249" s="2"/>
      <c r="D249" s="2"/>
      <c r="E249" s="2"/>
      <c r="F249" s="3"/>
      <c r="G249" s="2"/>
      <c r="H249" s="2"/>
      <c r="I249" s="3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1:20" ht="13.2" x14ac:dyDescent="0.25">
      <c r="A250" s="20"/>
      <c r="B250" s="5"/>
      <c r="C250" s="2"/>
      <c r="D250" s="2"/>
      <c r="E250" s="2"/>
      <c r="F250" s="3"/>
      <c r="G250" s="2"/>
      <c r="H250" s="2"/>
      <c r="I250" s="3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1:20" ht="13.2" x14ac:dyDescent="0.25">
      <c r="A251" s="20"/>
      <c r="B251" s="5"/>
      <c r="C251" s="2"/>
      <c r="D251" s="2"/>
      <c r="E251" s="2"/>
      <c r="F251" s="3"/>
      <c r="G251" s="2"/>
      <c r="H251" s="2"/>
      <c r="I251" s="3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ht="13.2" x14ac:dyDescent="0.25">
      <c r="A252" s="20"/>
      <c r="B252" s="5"/>
      <c r="C252" s="2"/>
      <c r="D252" s="2"/>
      <c r="E252" s="2"/>
      <c r="F252" s="3"/>
      <c r="G252" s="2"/>
      <c r="H252" s="2"/>
      <c r="I252" s="3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ht="13.2" x14ac:dyDescent="0.25">
      <c r="A253" s="20"/>
      <c r="B253" s="5"/>
      <c r="C253" s="2"/>
      <c r="D253" s="2"/>
      <c r="E253" s="2"/>
      <c r="F253" s="3"/>
      <c r="G253" s="2"/>
      <c r="H253" s="2"/>
      <c r="I253" s="3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ht="13.2" x14ac:dyDescent="0.25">
      <c r="A254" s="20"/>
      <c r="B254" s="5"/>
      <c r="C254" s="2"/>
      <c r="D254" s="2"/>
      <c r="E254" s="2"/>
      <c r="F254" s="3"/>
      <c r="G254" s="2"/>
      <c r="H254" s="2"/>
      <c r="I254" s="3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1:20" ht="13.2" x14ac:dyDescent="0.25">
      <c r="A255" s="20"/>
      <c r="B255" s="5"/>
      <c r="C255" s="2"/>
      <c r="D255" s="2"/>
      <c r="E255" s="2"/>
      <c r="F255" s="3"/>
      <c r="G255" s="2"/>
      <c r="H255" s="2"/>
      <c r="I255" s="3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1:20" ht="13.2" x14ac:dyDescent="0.25">
      <c r="A256" s="20"/>
      <c r="B256" s="5"/>
      <c r="C256" s="2"/>
      <c r="D256" s="2"/>
      <c r="E256" s="2"/>
      <c r="F256" s="3"/>
      <c r="G256" s="2"/>
      <c r="H256" s="2"/>
      <c r="I256" s="3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1:20" ht="13.2" x14ac:dyDescent="0.25">
      <c r="A257" s="20"/>
      <c r="B257" s="5"/>
      <c r="C257" s="2"/>
      <c r="D257" s="2"/>
      <c r="E257" s="2"/>
      <c r="F257" s="3"/>
      <c r="G257" s="2"/>
      <c r="H257" s="2"/>
      <c r="I257" s="3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1:20" ht="13.2" x14ac:dyDescent="0.25">
      <c r="A258" s="20"/>
      <c r="B258" s="5"/>
      <c r="C258" s="2"/>
      <c r="D258" s="2"/>
      <c r="E258" s="2"/>
      <c r="F258" s="3"/>
      <c r="G258" s="2"/>
      <c r="H258" s="2"/>
      <c r="I258" s="3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1:20" ht="13.2" x14ac:dyDescent="0.25">
      <c r="A259" s="20"/>
      <c r="B259" s="5"/>
      <c r="C259" s="2"/>
      <c r="D259" s="2"/>
      <c r="E259" s="2"/>
      <c r="F259" s="3"/>
      <c r="G259" s="2"/>
      <c r="H259" s="2"/>
      <c r="I259" s="3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1:20" ht="13.2" x14ac:dyDescent="0.25">
      <c r="A260" s="20"/>
      <c r="B260" s="5"/>
      <c r="C260" s="2"/>
      <c r="D260" s="2"/>
      <c r="E260" s="2"/>
      <c r="F260" s="3"/>
      <c r="G260" s="2"/>
      <c r="H260" s="2"/>
      <c r="I260" s="3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1:20" ht="13.2" x14ac:dyDescent="0.25">
      <c r="A261" s="20"/>
      <c r="B261" s="5"/>
      <c r="C261" s="2"/>
      <c r="D261" s="2"/>
      <c r="E261" s="2"/>
      <c r="F261" s="3"/>
      <c r="G261" s="2"/>
      <c r="H261" s="2"/>
      <c r="I261" s="3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1:20" ht="13.2" x14ac:dyDescent="0.25">
      <c r="A262" s="20"/>
      <c r="B262" s="5"/>
      <c r="C262" s="2"/>
      <c r="D262" s="2"/>
      <c r="E262" s="2"/>
      <c r="F262" s="3"/>
      <c r="G262" s="2"/>
      <c r="H262" s="2"/>
      <c r="I262" s="3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1:20" ht="13.2" x14ac:dyDescent="0.25">
      <c r="A263" s="20"/>
      <c r="B263" s="5"/>
      <c r="C263" s="2"/>
      <c r="D263" s="2"/>
      <c r="E263" s="2"/>
      <c r="F263" s="3"/>
      <c r="G263" s="2"/>
      <c r="H263" s="2"/>
      <c r="I263" s="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1:20" ht="13.2" x14ac:dyDescent="0.25">
      <c r="A264" s="20"/>
      <c r="B264" s="5"/>
      <c r="C264" s="2"/>
      <c r="D264" s="2"/>
      <c r="E264" s="2"/>
      <c r="F264" s="3"/>
      <c r="G264" s="2"/>
      <c r="H264" s="2"/>
      <c r="I264" s="3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1:20" ht="13.2" x14ac:dyDescent="0.25">
      <c r="A265" s="20"/>
      <c r="B265" s="5"/>
      <c r="C265" s="2"/>
      <c r="D265" s="2"/>
      <c r="E265" s="2"/>
      <c r="F265" s="3"/>
      <c r="G265" s="2"/>
      <c r="H265" s="2"/>
      <c r="I265" s="3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1:20" ht="13.2" x14ac:dyDescent="0.25">
      <c r="A266" s="20"/>
      <c r="B266" s="5"/>
      <c r="C266" s="2"/>
      <c r="D266" s="2"/>
      <c r="E266" s="2"/>
      <c r="F266" s="3"/>
      <c r="G266" s="2"/>
      <c r="H266" s="2"/>
      <c r="I266" s="3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1:20" ht="13.2" x14ac:dyDescent="0.25">
      <c r="A267" s="20"/>
      <c r="B267" s="5"/>
      <c r="C267" s="2"/>
      <c r="D267" s="2"/>
      <c r="E267" s="2"/>
      <c r="F267" s="3"/>
      <c r="G267" s="2"/>
      <c r="H267" s="2"/>
      <c r="I267" s="3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1:20" ht="13.2" x14ac:dyDescent="0.25">
      <c r="A268" s="20"/>
      <c r="B268" s="5"/>
      <c r="C268" s="2"/>
      <c r="D268" s="2"/>
      <c r="E268" s="2"/>
      <c r="F268" s="3"/>
      <c r="G268" s="2"/>
      <c r="H268" s="2"/>
      <c r="I268" s="3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1:20" ht="13.2" x14ac:dyDescent="0.25">
      <c r="A269" s="20"/>
      <c r="B269" s="5"/>
      <c r="C269" s="2"/>
      <c r="D269" s="2"/>
      <c r="E269" s="2"/>
      <c r="F269" s="3"/>
      <c r="G269" s="2"/>
      <c r="H269" s="2"/>
      <c r="I269" s="3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1:20" ht="13.2" x14ac:dyDescent="0.25">
      <c r="A270" s="20"/>
      <c r="B270" s="5"/>
      <c r="C270" s="2"/>
      <c r="D270" s="2"/>
      <c r="E270" s="2"/>
      <c r="F270" s="3"/>
      <c r="G270" s="2"/>
      <c r="H270" s="2"/>
      <c r="I270" s="3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ht="13.2" x14ac:dyDescent="0.25">
      <c r="A271" s="20"/>
      <c r="B271" s="5"/>
      <c r="C271" s="2"/>
      <c r="D271" s="2"/>
      <c r="E271" s="2"/>
      <c r="F271" s="3"/>
      <c r="G271" s="2"/>
      <c r="H271" s="2"/>
      <c r="I271" s="3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ht="13.2" x14ac:dyDescent="0.25">
      <c r="A272" s="20"/>
      <c r="B272" s="5"/>
      <c r="C272" s="2"/>
      <c r="D272" s="2"/>
      <c r="E272" s="2"/>
      <c r="F272" s="3"/>
      <c r="G272" s="2"/>
      <c r="H272" s="2"/>
      <c r="I272" s="3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ht="13.2" x14ac:dyDescent="0.25">
      <c r="A273" s="20"/>
      <c r="B273" s="5"/>
      <c r="C273" s="2"/>
      <c r="D273" s="2"/>
      <c r="E273" s="2"/>
      <c r="F273" s="3"/>
      <c r="G273" s="2"/>
      <c r="H273" s="2"/>
      <c r="I273" s="3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ht="13.2" x14ac:dyDescent="0.25">
      <c r="A274" s="20"/>
      <c r="B274" s="5"/>
      <c r="C274" s="2"/>
      <c r="D274" s="2"/>
      <c r="E274" s="2"/>
      <c r="F274" s="3"/>
      <c r="G274" s="2"/>
      <c r="H274" s="2"/>
      <c r="I274" s="3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ht="13.2" x14ac:dyDescent="0.25">
      <c r="A275" s="20"/>
      <c r="B275" s="5"/>
      <c r="C275" s="2"/>
      <c r="D275" s="2"/>
      <c r="E275" s="2"/>
      <c r="F275" s="3"/>
      <c r="G275" s="2"/>
      <c r="H275" s="2"/>
      <c r="I275" s="3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ht="13.2" x14ac:dyDescent="0.25">
      <c r="A276" s="20"/>
      <c r="B276" s="5"/>
      <c r="C276" s="2"/>
      <c r="D276" s="2"/>
      <c r="E276" s="2"/>
      <c r="F276" s="3"/>
      <c r="G276" s="2"/>
      <c r="H276" s="2"/>
      <c r="I276" s="3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ht="13.2" x14ac:dyDescent="0.25">
      <c r="A277" s="20"/>
      <c r="B277" s="5"/>
      <c r="C277" s="2"/>
      <c r="D277" s="2"/>
      <c r="E277" s="2"/>
      <c r="F277" s="3"/>
      <c r="G277" s="2"/>
      <c r="H277" s="2"/>
      <c r="I277" s="3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ht="13.2" x14ac:dyDescent="0.25">
      <c r="A278" s="20"/>
      <c r="B278" s="5"/>
      <c r="C278" s="2"/>
      <c r="D278" s="2"/>
      <c r="E278" s="2"/>
      <c r="F278" s="3"/>
      <c r="G278" s="2"/>
      <c r="H278" s="2"/>
      <c r="I278" s="3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1:20" ht="13.2" x14ac:dyDescent="0.25">
      <c r="A279" s="20"/>
      <c r="B279" s="5"/>
      <c r="C279" s="2"/>
      <c r="D279" s="2"/>
      <c r="E279" s="2"/>
      <c r="F279" s="3"/>
      <c r="G279" s="2"/>
      <c r="H279" s="2"/>
      <c r="I279" s="3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1:20" ht="13.2" x14ac:dyDescent="0.25">
      <c r="A280" s="20"/>
      <c r="B280" s="5"/>
      <c r="C280" s="2"/>
      <c r="D280" s="2"/>
      <c r="E280" s="2"/>
      <c r="F280" s="3"/>
      <c r="G280" s="2"/>
      <c r="H280" s="2"/>
      <c r="I280" s="3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1:20" ht="13.2" x14ac:dyDescent="0.25">
      <c r="A281" s="20"/>
      <c r="B281" s="5"/>
      <c r="C281" s="2"/>
      <c r="D281" s="2"/>
      <c r="E281" s="2"/>
      <c r="F281" s="3"/>
      <c r="G281" s="2"/>
      <c r="H281" s="2"/>
      <c r="I281" s="3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1:20" ht="13.2" x14ac:dyDescent="0.25">
      <c r="A282" s="20"/>
      <c r="B282" s="5"/>
      <c r="C282" s="2"/>
      <c r="D282" s="2"/>
      <c r="E282" s="2"/>
      <c r="F282" s="3"/>
      <c r="G282" s="2"/>
      <c r="H282" s="2"/>
      <c r="I282" s="3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1:20" ht="13.2" x14ac:dyDescent="0.25">
      <c r="A283" s="20"/>
      <c r="B283" s="5"/>
      <c r="C283" s="2"/>
      <c r="D283" s="2"/>
      <c r="E283" s="2"/>
      <c r="F283" s="3"/>
      <c r="G283" s="2"/>
      <c r="H283" s="2"/>
      <c r="I283" s="3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1:20" ht="13.2" x14ac:dyDescent="0.25">
      <c r="A284" s="20"/>
      <c r="B284" s="5"/>
      <c r="C284" s="2"/>
      <c r="D284" s="2"/>
      <c r="E284" s="2"/>
      <c r="F284" s="3"/>
      <c r="G284" s="2"/>
      <c r="H284" s="2"/>
      <c r="I284" s="3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1:20" ht="13.2" x14ac:dyDescent="0.25">
      <c r="A285" s="20"/>
      <c r="B285" s="5"/>
      <c r="C285" s="2"/>
      <c r="D285" s="2"/>
      <c r="E285" s="2"/>
      <c r="F285" s="3"/>
      <c r="G285" s="2"/>
      <c r="H285" s="2"/>
      <c r="I285" s="3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1:20" ht="13.2" x14ac:dyDescent="0.25">
      <c r="A286" s="20"/>
      <c r="B286" s="5"/>
      <c r="C286" s="2"/>
      <c r="D286" s="2"/>
      <c r="E286" s="2"/>
      <c r="F286" s="3"/>
      <c r="G286" s="2"/>
      <c r="H286" s="2"/>
      <c r="I286" s="3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1:20" ht="13.2" x14ac:dyDescent="0.25">
      <c r="A287" s="20"/>
      <c r="B287" s="5"/>
      <c r="C287" s="2"/>
      <c r="D287" s="2"/>
      <c r="E287" s="2"/>
      <c r="F287" s="3"/>
      <c r="G287" s="2"/>
      <c r="H287" s="2"/>
      <c r="I287" s="3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1:20" ht="13.2" x14ac:dyDescent="0.25">
      <c r="A288" s="20"/>
      <c r="B288" s="5"/>
      <c r="C288" s="2"/>
      <c r="D288" s="2"/>
      <c r="E288" s="2"/>
      <c r="F288" s="3"/>
      <c r="G288" s="2"/>
      <c r="H288" s="2"/>
      <c r="I288" s="3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1:20" ht="13.2" x14ac:dyDescent="0.25">
      <c r="A289" s="20"/>
      <c r="B289" s="5"/>
      <c r="C289" s="2"/>
      <c r="D289" s="2"/>
      <c r="E289" s="2"/>
      <c r="F289" s="3"/>
      <c r="G289" s="2"/>
      <c r="H289" s="2"/>
      <c r="I289" s="3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1:20" ht="13.2" x14ac:dyDescent="0.25">
      <c r="A290" s="20"/>
      <c r="B290" s="5"/>
      <c r="C290" s="2"/>
      <c r="D290" s="2"/>
      <c r="E290" s="2"/>
      <c r="F290" s="3"/>
      <c r="G290" s="2"/>
      <c r="H290" s="2"/>
      <c r="I290" s="3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1:20" ht="13.2" x14ac:dyDescent="0.25">
      <c r="A291" s="20"/>
      <c r="B291" s="5"/>
      <c r="C291" s="2"/>
      <c r="D291" s="2"/>
      <c r="E291" s="2"/>
      <c r="F291" s="3"/>
      <c r="G291" s="2"/>
      <c r="H291" s="2"/>
      <c r="I291" s="3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1:20" ht="13.2" x14ac:dyDescent="0.25">
      <c r="A292" s="20"/>
      <c r="B292" s="5"/>
      <c r="C292" s="2"/>
      <c r="D292" s="2"/>
      <c r="E292" s="2"/>
      <c r="F292" s="3"/>
      <c r="G292" s="2"/>
      <c r="H292" s="2"/>
      <c r="I292" s="3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1:20" ht="13.2" x14ac:dyDescent="0.25">
      <c r="A293" s="20"/>
      <c r="B293" s="5"/>
      <c r="C293" s="2"/>
      <c r="D293" s="2"/>
      <c r="E293" s="2"/>
      <c r="F293" s="3"/>
      <c r="G293" s="2"/>
      <c r="H293" s="2"/>
      <c r="I293" s="3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1:20" ht="13.2" x14ac:dyDescent="0.25">
      <c r="A294" s="20"/>
      <c r="B294" s="5"/>
      <c r="C294" s="2"/>
      <c r="D294" s="2"/>
      <c r="E294" s="2"/>
      <c r="F294" s="3"/>
      <c r="G294" s="2"/>
      <c r="H294" s="2"/>
      <c r="I294" s="3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1:20" ht="13.2" x14ac:dyDescent="0.25">
      <c r="A295" s="20"/>
      <c r="B295" s="5"/>
      <c r="C295" s="2"/>
      <c r="D295" s="2"/>
      <c r="E295" s="2"/>
      <c r="F295" s="3"/>
      <c r="G295" s="2"/>
      <c r="H295" s="2"/>
      <c r="I295" s="3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1:20" ht="13.2" x14ac:dyDescent="0.25">
      <c r="A296" s="20"/>
      <c r="B296" s="5"/>
      <c r="C296" s="2"/>
      <c r="D296" s="2"/>
      <c r="E296" s="2"/>
      <c r="F296" s="3"/>
      <c r="G296" s="2"/>
      <c r="H296" s="2"/>
      <c r="I296" s="3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1:20" ht="13.2" x14ac:dyDescent="0.25">
      <c r="A297" s="20"/>
      <c r="B297" s="5"/>
      <c r="C297" s="2"/>
      <c r="D297" s="2"/>
      <c r="E297" s="2"/>
      <c r="F297" s="3"/>
      <c r="G297" s="2"/>
      <c r="H297" s="2"/>
      <c r="I297" s="3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1:20" ht="13.2" x14ac:dyDescent="0.25">
      <c r="A298" s="20"/>
      <c r="B298" s="5"/>
      <c r="C298" s="2"/>
      <c r="D298" s="2"/>
      <c r="E298" s="2"/>
      <c r="F298" s="3"/>
      <c r="G298" s="2"/>
      <c r="H298" s="2"/>
      <c r="I298" s="3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1:20" ht="13.2" x14ac:dyDescent="0.25">
      <c r="A299" s="20"/>
      <c r="B299" s="5"/>
      <c r="C299" s="2"/>
      <c r="D299" s="2"/>
      <c r="E299" s="2"/>
      <c r="F299" s="3"/>
      <c r="G299" s="2"/>
      <c r="H299" s="2"/>
      <c r="I299" s="3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1:20" ht="13.2" x14ac:dyDescent="0.25">
      <c r="A300" s="20"/>
      <c r="B300" s="5"/>
      <c r="C300" s="2"/>
      <c r="D300" s="2"/>
      <c r="E300" s="2"/>
      <c r="F300" s="3"/>
      <c r="G300" s="2"/>
      <c r="H300" s="2"/>
      <c r="I300" s="3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1:20" ht="13.2" x14ac:dyDescent="0.25">
      <c r="A301" s="20"/>
      <c r="B301" s="5"/>
      <c r="C301" s="2"/>
      <c r="D301" s="2"/>
      <c r="E301" s="2"/>
      <c r="F301" s="3"/>
      <c r="G301" s="2"/>
      <c r="H301" s="2"/>
      <c r="I301" s="3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1:20" ht="13.2" x14ac:dyDescent="0.25">
      <c r="A302" s="20"/>
      <c r="B302" s="5"/>
      <c r="C302" s="2"/>
      <c r="D302" s="2"/>
      <c r="E302" s="2"/>
      <c r="F302" s="3"/>
      <c r="G302" s="2"/>
      <c r="H302" s="2"/>
      <c r="I302" s="3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ht="13.2" x14ac:dyDescent="0.25">
      <c r="A303" s="20"/>
      <c r="B303" s="5"/>
      <c r="C303" s="2"/>
      <c r="D303" s="2"/>
      <c r="E303" s="2"/>
      <c r="F303" s="3"/>
      <c r="G303" s="2"/>
      <c r="H303" s="2"/>
      <c r="I303" s="3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1:20" ht="13.2" x14ac:dyDescent="0.25">
      <c r="A304" s="20"/>
      <c r="B304" s="5"/>
      <c r="C304" s="2"/>
      <c r="D304" s="2"/>
      <c r="E304" s="2"/>
      <c r="F304" s="3"/>
      <c r="G304" s="2"/>
      <c r="H304" s="2"/>
      <c r="I304" s="3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1:20" ht="13.2" x14ac:dyDescent="0.25">
      <c r="A305" s="20"/>
      <c r="B305" s="5"/>
      <c r="C305" s="2"/>
      <c r="D305" s="2"/>
      <c r="E305" s="2"/>
      <c r="F305" s="3"/>
      <c r="G305" s="2"/>
      <c r="H305" s="2"/>
      <c r="I305" s="3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1:20" ht="13.2" x14ac:dyDescent="0.25">
      <c r="A306" s="20"/>
      <c r="B306" s="5"/>
      <c r="C306" s="2"/>
      <c r="D306" s="2"/>
      <c r="E306" s="2"/>
      <c r="F306" s="3"/>
      <c r="G306" s="2"/>
      <c r="H306" s="2"/>
      <c r="I306" s="3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ht="13.2" x14ac:dyDescent="0.25">
      <c r="A307" s="20"/>
      <c r="B307" s="5"/>
      <c r="C307" s="2"/>
      <c r="D307" s="2"/>
      <c r="E307" s="2"/>
      <c r="F307" s="3"/>
      <c r="G307" s="2"/>
      <c r="H307" s="2"/>
      <c r="I307" s="3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ht="13.2" x14ac:dyDescent="0.25">
      <c r="A308" s="20"/>
      <c r="B308" s="5"/>
      <c r="C308" s="2"/>
      <c r="D308" s="2"/>
      <c r="E308" s="2"/>
      <c r="F308" s="3"/>
      <c r="G308" s="2"/>
      <c r="H308" s="2"/>
      <c r="I308" s="3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1:20" ht="13.2" x14ac:dyDescent="0.25">
      <c r="A309" s="20"/>
      <c r="B309" s="5"/>
      <c r="C309" s="2"/>
      <c r="D309" s="2"/>
      <c r="E309" s="2"/>
      <c r="F309" s="3"/>
      <c r="G309" s="2"/>
      <c r="H309" s="2"/>
      <c r="I309" s="3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1:20" ht="13.2" x14ac:dyDescent="0.25">
      <c r="A310" s="20"/>
      <c r="B310" s="5"/>
      <c r="C310" s="2"/>
      <c r="D310" s="2"/>
      <c r="E310" s="2"/>
      <c r="F310" s="3"/>
      <c r="G310" s="2"/>
      <c r="H310" s="2"/>
      <c r="I310" s="3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ht="13.2" x14ac:dyDescent="0.25">
      <c r="A311" s="20"/>
      <c r="B311" s="5"/>
      <c r="C311" s="2"/>
      <c r="D311" s="2"/>
      <c r="E311" s="2"/>
      <c r="F311" s="3"/>
      <c r="G311" s="2"/>
      <c r="H311" s="2"/>
      <c r="I311" s="3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ht="13.2" x14ac:dyDescent="0.25">
      <c r="A312" s="20"/>
      <c r="B312" s="5"/>
      <c r="C312" s="2"/>
      <c r="D312" s="2"/>
      <c r="E312" s="2"/>
      <c r="F312" s="3"/>
      <c r="G312" s="2"/>
      <c r="H312" s="2"/>
      <c r="I312" s="3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1:20" ht="13.2" x14ac:dyDescent="0.25">
      <c r="A313" s="20"/>
      <c r="B313" s="5"/>
      <c r="C313" s="2"/>
      <c r="D313" s="2"/>
      <c r="E313" s="2"/>
      <c r="F313" s="3"/>
      <c r="G313" s="2"/>
      <c r="H313" s="2"/>
      <c r="I313" s="3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1:20" ht="13.2" x14ac:dyDescent="0.25">
      <c r="A314" s="20"/>
      <c r="B314" s="5"/>
      <c r="C314" s="2"/>
      <c r="D314" s="2"/>
      <c r="E314" s="2"/>
      <c r="F314" s="3"/>
      <c r="G314" s="2"/>
      <c r="H314" s="2"/>
      <c r="I314" s="3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1:20" ht="13.2" x14ac:dyDescent="0.25">
      <c r="A315" s="20"/>
      <c r="B315" s="5"/>
      <c r="C315" s="2"/>
      <c r="D315" s="2"/>
      <c r="E315" s="2"/>
      <c r="F315" s="3"/>
      <c r="G315" s="2"/>
      <c r="H315" s="2"/>
      <c r="I315" s="3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1:20" ht="13.2" x14ac:dyDescent="0.25">
      <c r="A316" s="20"/>
      <c r="B316" s="5"/>
      <c r="C316" s="2"/>
      <c r="D316" s="2"/>
      <c r="E316" s="2"/>
      <c r="F316" s="3"/>
      <c r="G316" s="2"/>
      <c r="H316" s="2"/>
      <c r="I316" s="3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1:20" ht="13.2" x14ac:dyDescent="0.25">
      <c r="A317" s="20"/>
      <c r="B317" s="5"/>
      <c r="C317" s="2"/>
      <c r="D317" s="2"/>
      <c r="E317" s="2"/>
      <c r="F317" s="3"/>
      <c r="G317" s="2"/>
      <c r="H317" s="2"/>
      <c r="I317" s="3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1:20" ht="13.2" x14ac:dyDescent="0.25">
      <c r="A318" s="20"/>
      <c r="B318" s="5"/>
      <c r="C318" s="2"/>
      <c r="D318" s="2"/>
      <c r="E318" s="2"/>
      <c r="F318" s="3"/>
      <c r="G318" s="2"/>
      <c r="H318" s="2"/>
      <c r="I318" s="3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1:20" ht="13.2" x14ac:dyDescent="0.25">
      <c r="A319" s="20"/>
      <c r="B319" s="5"/>
      <c r="C319" s="2"/>
      <c r="D319" s="2"/>
      <c r="E319" s="2"/>
      <c r="F319" s="3"/>
      <c r="G319" s="2"/>
      <c r="H319" s="2"/>
      <c r="I319" s="3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1:20" ht="13.2" x14ac:dyDescent="0.25">
      <c r="A320" s="20"/>
      <c r="B320" s="5"/>
      <c r="C320" s="2"/>
      <c r="D320" s="2"/>
      <c r="E320" s="2"/>
      <c r="F320" s="3"/>
      <c r="G320" s="2"/>
      <c r="H320" s="2"/>
      <c r="I320" s="3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1:20" ht="13.2" x14ac:dyDescent="0.25">
      <c r="A321" s="20"/>
      <c r="B321" s="5"/>
      <c r="C321" s="2"/>
      <c r="D321" s="2"/>
      <c r="E321" s="2"/>
      <c r="F321" s="3"/>
      <c r="G321" s="2"/>
      <c r="H321" s="2"/>
      <c r="I321" s="3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1:20" ht="13.2" x14ac:dyDescent="0.25">
      <c r="A322" s="20"/>
      <c r="B322" s="5"/>
      <c r="C322" s="2"/>
      <c r="D322" s="2"/>
      <c r="E322" s="2"/>
      <c r="F322" s="3"/>
      <c r="G322" s="2"/>
      <c r="H322" s="2"/>
      <c r="I322" s="3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1:20" ht="13.2" x14ac:dyDescent="0.25">
      <c r="A323" s="20"/>
      <c r="B323" s="5"/>
      <c r="C323" s="2"/>
      <c r="D323" s="2"/>
      <c r="E323" s="2"/>
      <c r="F323" s="3"/>
      <c r="G323" s="2"/>
      <c r="H323" s="2"/>
      <c r="I323" s="3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ht="13.2" x14ac:dyDescent="0.25">
      <c r="A324" s="20"/>
      <c r="B324" s="5"/>
      <c r="C324" s="2"/>
      <c r="D324" s="2"/>
      <c r="E324" s="2"/>
      <c r="F324" s="3"/>
      <c r="G324" s="2"/>
      <c r="H324" s="2"/>
      <c r="I324" s="3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1:20" ht="13.2" x14ac:dyDescent="0.25">
      <c r="A325" s="20"/>
      <c r="B325" s="5"/>
      <c r="C325" s="2"/>
      <c r="D325" s="2"/>
      <c r="E325" s="2"/>
      <c r="F325" s="3"/>
      <c r="G325" s="2"/>
      <c r="H325" s="2"/>
      <c r="I325" s="3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1:20" ht="13.2" x14ac:dyDescent="0.25">
      <c r="A326" s="20"/>
      <c r="B326" s="5"/>
      <c r="C326" s="2"/>
      <c r="D326" s="2"/>
      <c r="E326" s="2"/>
      <c r="F326" s="3"/>
      <c r="G326" s="2"/>
      <c r="H326" s="2"/>
      <c r="I326" s="3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1:20" ht="13.2" x14ac:dyDescent="0.25">
      <c r="A327" s="20"/>
      <c r="B327" s="5"/>
      <c r="C327" s="2"/>
      <c r="D327" s="2"/>
      <c r="E327" s="2"/>
      <c r="F327" s="3"/>
      <c r="G327" s="2"/>
      <c r="H327" s="2"/>
      <c r="I327" s="3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1:20" ht="13.2" x14ac:dyDescent="0.25">
      <c r="A328" s="20"/>
      <c r="B328" s="5"/>
      <c r="C328" s="2"/>
      <c r="D328" s="2"/>
      <c r="E328" s="2"/>
      <c r="F328" s="3"/>
      <c r="G328" s="2"/>
      <c r="H328" s="2"/>
      <c r="I328" s="3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1:20" ht="13.2" x14ac:dyDescent="0.25">
      <c r="A329" s="20"/>
      <c r="B329" s="5"/>
      <c r="C329" s="2"/>
      <c r="D329" s="2"/>
      <c r="E329" s="2"/>
      <c r="F329" s="3"/>
      <c r="G329" s="2"/>
      <c r="H329" s="2"/>
      <c r="I329" s="3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1:20" ht="13.2" x14ac:dyDescent="0.25">
      <c r="A330" s="20"/>
      <c r="B330" s="5"/>
      <c r="C330" s="2"/>
      <c r="D330" s="2"/>
      <c r="E330" s="2"/>
      <c r="F330" s="3"/>
      <c r="G330" s="2"/>
      <c r="H330" s="2"/>
      <c r="I330" s="3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1:20" ht="13.2" x14ac:dyDescent="0.25">
      <c r="A331" s="20"/>
      <c r="B331" s="5"/>
      <c r="C331" s="2"/>
      <c r="D331" s="2"/>
      <c r="E331" s="2"/>
      <c r="F331" s="3"/>
      <c r="G331" s="2"/>
      <c r="H331" s="2"/>
      <c r="I331" s="3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1:20" ht="13.2" x14ac:dyDescent="0.25">
      <c r="A332" s="20"/>
      <c r="B332" s="5"/>
      <c r="C332" s="2"/>
      <c r="D332" s="2"/>
      <c r="E332" s="2"/>
      <c r="F332" s="3"/>
      <c r="G332" s="2"/>
      <c r="H332" s="2"/>
      <c r="I332" s="3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1:20" ht="13.2" x14ac:dyDescent="0.25">
      <c r="A333" s="20"/>
      <c r="B333" s="5"/>
      <c r="C333" s="2"/>
      <c r="D333" s="2"/>
      <c r="E333" s="2"/>
      <c r="F333" s="3"/>
      <c r="G333" s="2"/>
      <c r="H333" s="2"/>
      <c r="I333" s="3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1:20" ht="13.2" x14ac:dyDescent="0.25">
      <c r="A334" s="20"/>
      <c r="B334" s="5"/>
      <c r="C334" s="2"/>
      <c r="D334" s="2"/>
      <c r="E334" s="2"/>
      <c r="F334" s="3"/>
      <c r="G334" s="2"/>
      <c r="H334" s="2"/>
      <c r="I334" s="3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1:20" ht="13.2" x14ac:dyDescent="0.25">
      <c r="A335" s="20"/>
      <c r="B335" s="5"/>
      <c r="C335" s="2"/>
      <c r="D335" s="2"/>
      <c r="E335" s="2"/>
      <c r="F335" s="3"/>
      <c r="G335" s="2"/>
      <c r="H335" s="2"/>
      <c r="I335" s="3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1:20" ht="13.2" x14ac:dyDescent="0.25">
      <c r="A336" s="20"/>
      <c r="B336" s="5"/>
      <c r="C336" s="2"/>
      <c r="D336" s="2"/>
      <c r="E336" s="2"/>
      <c r="F336" s="3"/>
      <c r="G336" s="2"/>
      <c r="H336" s="2"/>
      <c r="I336" s="3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ht="13.2" x14ac:dyDescent="0.25">
      <c r="A337" s="20"/>
      <c r="B337" s="5"/>
      <c r="C337" s="2"/>
      <c r="D337" s="2"/>
      <c r="E337" s="2"/>
      <c r="F337" s="3"/>
      <c r="G337" s="2"/>
      <c r="H337" s="2"/>
      <c r="I337" s="3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1:20" ht="13.2" x14ac:dyDescent="0.25">
      <c r="A338" s="20"/>
      <c r="B338" s="5"/>
      <c r="C338" s="2"/>
      <c r="D338" s="2"/>
      <c r="E338" s="2"/>
      <c r="F338" s="3"/>
      <c r="G338" s="2"/>
      <c r="H338" s="2"/>
      <c r="I338" s="3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1:20" ht="13.2" x14ac:dyDescent="0.25">
      <c r="A339" s="20"/>
      <c r="B339" s="5"/>
      <c r="C339" s="2"/>
      <c r="D339" s="2"/>
      <c r="E339" s="2"/>
      <c r="F339" s="3"/>
      <c r="G339" s="2"/>
      <c r="H339" s="2"/>
      <c r="I339" s="3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1:20" ht="13.2" x14ac:dyDescent="0.25">
      <c r="A340" s="20"/>
      <c r="B340" s="5"/>
      <c r="C340" s="2"/>
      <c r="D340" s="2"/>
      <c r="E340" s="2"/>
      <c r="F340" s="3"/>
      <c r="G340" s="2"/>
      <c r="H340" s="2"/>
      <c r="I340" s="3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1:20" ht="13.2" x14ac:dyDescent="0.25">
      <c r="A341" s="20"/>
      <c r="B341" s="5"/>
      <c r="C341" s="2"/>
      <c r="D341" s="2"/>
      <c r="E341" s="2"/>
      <c r="F341" s="3"/>
      <c r="G341" s="2"/>
      <c r="H341" s="2"/>
      <c r="I341" s="3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1:20" ht="13.2" x14ac:dyDescent="0.25">
      <c r="A342" s="20"/>
      <c r="B342" s="5"/>
      <c r="C342" s="2"/>
      <c r="D342" s="2"/>
      <c r="E342" s="2"/>
      <c r="F342" s="3"/>
      <c r="G342" s="2"/>
      <c r="H342" s="2"/>
      <c r="I342" s="3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1:20" ht="13.2" x14ac:dyDescent="0.25">
      <c r="A343" s="20"/>
      <c r="B343" s="5"/>
      <c r="C343" s="2"/>
      <c r="D343" s="2"/>
      <c r="E343" s="2"/>
      <c r="F343" s="3"/>
      <c r="G343" s="2"/>
      <c r="H343" s="2"/>
      <c r="I343" s="3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1:20" ht="13.2" x14ac:dyDescent="0.25">
      <c r="A344" s="20"/>
      <c r="B344" s="5"/>
      <c r="C344" s="2"/>
      <c r="D344" s="2"/>
      <c r="E344" s="2"/>
      <c r="F344" s="3"/>
      <c r="G344" s="2"/>
      <c r="H344" s="2"/>
      <c r="I344" s="3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1:20" ht="13.2" x14ac:dyDescent="0.25">
      <c r="A345" s="20"/>
      <c r="B345" s="5"/>
      <c r="C345" s="2"/>
      <c r="D345" s="2"/>
      <c r="E345" s="2"/>
      <c r="F345" s="3"/>
      <c r="G345" s="2"/>
      <c r="H345" s="2"/>
      <c r="I345" s="3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1:20" ht="13.2" x14ac:dyDescent="0.25">
      <c r="A346" s="20"/>
      <c r="B346" s="5"/>
      <c r="C346" s="2"/>
      <c r="D346" s="2"/>
      <c r="E346" s="2"/>
      <c r="F346" s="3"/>
      <c r="G346" s="2"/>
      <c r="H346" s="2"/>
      <c r="I346" s="3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1:20" ht="13.2" x14ac:dyDescent="0.25">
      <c r="A347" s="20"/>
      <c r="B347" s="5"/>
      <c r="C347" s="2"/>
      <c r="D347" s="2"/>
      <c r="E347" s="2"/>
      <c r="F347" s="3"/>
      <c r="G347" s="2"/>
      <c r="H347" s="2"/>
      <c r="I347" s="3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1:20" ht="13.2" x14ac:dyDescent="0.25">
      <c r="A348" s="20"/>
      <c r="B348" s="5"/>
      <c r="C348" s="2"/>
      <c r="D348" s="2"/>
      <c r="E348" s="2"/>
      <c r="F348" s="3"/>
      <c r="G348" s="2"/>
      <c r="H348" s="2"/>
      <c r="I348" s="3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1:20" ht="13.2" x14ac:dyDescent="0.25">
      <c r="A349" s="20"/>
      <c r="B349" s="5"/>
      <c r="C349" s="2"/>
      <c r="D349" s="2"/>
      <c r="E349" s="2"/>
      <c r="F349" s="3"/>
      <c r="G349" s="2"/>
      <c r="H349" s="2"/>
      <c r="I349" s="3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1:20" ht="13.2" x14ac:dyDescent="0.25">
      <c r="A350" s="20"/>
      <c r="B350" s="5"/>
      <c r="C350" s="2"/>
      <c r="D350" s="2"/>
      <c r="E350" s="2"/>
      <c r="F350" s="3"/>
      <c r="G350" s="2"/>
      <c r="H350" s="2"/>
      <c r="I350" s="3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1:20" ht="13.2" x14ac:dyDescent="0.25">
      <c r="A351" s="20"/>
      <c r="B351" s="5"/>
      <c r="C351" s="2"/>
      <c r="D351" s="2"/>
      <c r="E351" s="2"/>
      <c r="F351" s="3"/>
      <c r="G351" s="2"/>
      <c r="H351" s="2"/>
      <c r="I351" s="3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1:20" ht="13.2" x14ac:dyDescent="0.25">
      <c r="A352" s="20"/>
      <c r="B352" s="5"/>
      <c r="C352" s="2"/>
      <c r="D352" s="2"/>
      <c r="E352" s="2"/>
      <c r="F352" s="3"/>
      <c r="G352" s="2"/>
      <c r="H352" s="2"/>
      <c r="I352" s="3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1:20" ht="13.2" x14ac:dyDescent="0.25">
      <c r="A353" s="20"/>
      <c r="B353" s="5"/>
      <c r="C353" s="2"/>
      <c r="D353" s="2"/>
      <c r="E353" s="2"/>
      <c r="F353" s="3"/>
      <c r="G353" s="2"/>
      <c r="H353" s="2"/>
      <c r="I353" s="3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1:20" ht="13.2" x14ac:dyDescent="0.25">
      <c r="A354" s="20"/>
      <c r="B354" s="5"/>
      <c r="C354" s="2"/>
      <c r="D354" s="2"/>
      <c r="E354" s="2"/>
      <c r="F354" s="3"/>
      <c r="G354" s="2"/>
      <c r="H354" s="2"/>
      <c r="I354" s="3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1:20" ht="13.2" x14ac:dyDescent="0.25">
      <c r="A355" s="20"/>
      <c r="B355" s="5"/>
      <c r="C355" s="2"/>
      <c r="D355" s="2"/>
      <c r="E355" s="2"/>
      <c r="F355" s="3"/>
      <c r="G355" s="2"/>
      <c r="H355" s="2"/>
      <c r="I355" s="3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1:20" ht="13.2" x14ac:dyDescent="0.25">
      <c r="A356" s="20"/>
      <c r="B356" s="5"/>
      <c r="C356" s="2"/>
      <c r="D356" s="2"/>
      <c r="E356" s="2"/>
      <c r="F356" s="3"/>
      <c r="G356" s="2"/>
      <c r="H356" s="2"/>
      <c r="I356" s="3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1:20" ht="13.2" x14ac:dyDescent="0.25">
      <c r="A357" s="20"/>
      <c r="B357" s="5"/>
      <c r="C357" s="2"/>
      <c r="D357" s="2"/>
      <c r="E357" s="2"/>
      <c r="F357" s="3"/>
      <c r="G357" s="2"/>
      <c r="H357" s="2"/>
      <c r="I357" s="3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1:20" ht="13.2" x14ac:dyDescent="0.25">
      <c r="A358" s="20"/>
      <c r="B358" s="5"/>
      <c r="C358" s="2"/>
      <c r="D358" s="2"/>
      <c r="E358" s="2"/>
      <c r="F358" s="3"/>
      <c r="G358" s="2"/>
      <c r="H358" s="2"/>
      <c r="I358" s="3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1:20" ht="13.2" x14ac:dyDescent="0.25">
      <c r="A359" s="20"/>
      <c r="B359" s="5"/>
      <c r="C359" s="2"/>
      <c r="D359" s="2"/>
      <c r="E359" s="2"/>
      <c r="F359" s="3"/>
      <c r="G359" s="2"/>
      <c r="H359" s="2"/>
      <c r="I359" s="3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1:20" ht="13.2" x14ac:dyDescent="0.25">
      <c r="A360" s="20"/>
      <c r="B360" s="5"/>
      <c r="C360" s="2"/>
      <c r="D360" s="2"/>
      <c r="E360" s="2"/>
      <c r="F360" s="3"/>
      <c r="G360" s="2"/>
      <c r="H360" s="2"/>
      <c r="I360" s="3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1:20" ht="13.2" x14ac:dyDescent="0.25">
      <c r="A361" s="20"/>
      <c r="B361" s="5"/>
      <c r="C361" s="2"/>
      <c r="D361" s="2"/>
      <c r="E361" s="2"/>
      <c r="F361" s="3"/>
      <c r="G361" s="2"/>
      <c r="H361" s="2"/>
      <c r="I361" s="3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1:20" ht="13.2" x14ac:dyDescent="0.25">
      <c r="A362" s="20"/>
      <c r="B362" s="5"/>
      <c r="C362" s="2"/>
      <c r="D362" s="2"/>
      <c r="E362" s="2"/>
      <c r="F362" s="3"/>
      <c r="G362" s="2"/>
      <c r="H362" s="2"/>
      <c r="I362" s="3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ht="13.2" x14ac:dyDescent="0.25">
      <c r="A363" s="20"/>
      <c r="B363" s="5"/>
      <c r="C363" s="2"/>
      <c r="D363" s="2"/>
      <c r="E363" s="2"/>
      <c r="F363" s="3"/>
      <c r="G363" s="2"/>
      <c r="H363" s="2"/>
      <c r="I363" s="3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ht="13.2" x14ac:dyDescent="0.25">
      <c r="A364" s="20"/>
      <c r="B364" s="5"/>
      <c r="C364" s="2"/>
      <c r="D364" s="2"/>
      <c r="E364" s="2"/>
      <c r="F364" s="3"/>
      <c r="G364" s="2"/>
      <c r="H364" s="2"/>
      <c r="I364" s="3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1:20" ht="13.2" x14ac:dyDescent="0.25">
      <c r="A365" s="20"/>
      <c r="B365" s="5"/>
      <c r="C365" s="2"/>
      <c r="D365" s="2"/>
      <c r="E365" s="2"/>
      <c r="F365" s="3"/>
      <c r="G365" s="2"/>
      <c r="H365" s="2"/>
      <c r="I365" s="3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1:20" ht="13.2" x14ac:dyDescent="0.25">
      <c r="A366" s="20"/>
      <c r="B366" s="5"/>
      <c r="C366" s="2"/>
      <c r="D366" s="2"/>
      <c r="E366" s="2"/>
      <c r="F366" s="3"/>
      <c r="G366" s="2"/>
      <c r="H366" s="2"/>
      <c r="I366" s="3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1:20" ht="13.2" x14ac:dyDescent="0.25">
      <c r="A367" s="20"/>
      <c r="B367" s="5"/>
      <c r="C367" s="2"/>
      <c r="D367" s="2"/>
      <c r="E367" s="2"/>
      <c r="F367" s="3"/>
      <c r="G367" s="2"/>
      <c r="H367" s="2"/>
      <c r="I367" s="3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1:20" ht="13.2" x14ac:dyDescent="0.25">
      <c r="A368" s="20"/>
      <c r="B368" s="5"/>
      <c r="C368" s="2"/>
      <c r="D368" s="2"/>
      <c r="E368" s="2"/>
      <c r="F368" s="3"/>
      <c r="G368" s="2"/>
      <c r="H368" s="2"/>
      <c r="I368" s="3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1:20" ht="13.2" x14ac:dyDescent="0.25">
      <c r="A369" s="20"/>
      <c r="B369" s="5"/>
      <c r="C369" s="2"/>
      <c r="D369" s="2"/>
      <c r="E369" s="2"/>
      <c r="F369" s="3"/>
      <c r="G369" s="2"/>
      <c r="H369" s="2"/>
      <c r="I369" s="3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ht="13.2" x14ac:dyDescent="0.25">
      <c r="A370" s="20"/>
      <c r="B370" s="5"/>
      <c r="C370" s="2"/>
      <c r="D370" s="2"/>
      <c r="E370" s="2"/>
      <c r="F370" s="3"/>
      <c r="G370" s="2"/>
      <c r="H370" s="2"/>
      <c r="I370" s="3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ht="13.2" x14ac:dyDescent="0.25">
      <c r="A371" s="20"/>
      <c r="B371" s="5"/>
      <c r="C371" s="2"/>
      <c r="D371" s="2"/>
      <c r="E371" s="2"/>
      <c r="F371" s="3"/>
      <c r="G371" s="2"/>
      <c r="H371" s="2"/>
      <c r="I371" s="3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1:20" ht="13.2" x14ac:dyDescent="0.25">
      <c r="A372" s="20"/>
      <c r="B372" s="5"/>
      <c r="C372" s="2"/>
      <c r="D372" s="2"/>
      <c r="E372" s="2"/>
      <c r="F372" s="3"/>
      <c r="G372" s="2"/>
      <c r="H372" s="2"/>
      <c r="I372" s="3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1:20" ht="13.2" x14ac:dyDescent="0.25">
      <c r="A373" s="20"/>
      <c r="B373" s="5"/>
      <c r="C373" s="2"/>
      <c r="D373" s="2"/>
      <c r="E373" s="2"/>
      <c r="F373" s="3"/>
      <c r="G373" s="2"/>
      <c r="H373" s="2"/>
      <c r="I373" s="3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1:20" ht="13.2" x14ac:dyDescent="0.25">
      <c r="A374" s="20"/>
      <c r="B374" s="5"/>
      <c r="C374" s="2"/>
      <c r="D374" s="2"/>
      <c r="E374" s="2"/>
      <c r="F374" s="3"/>
      <c r="G374" s="2"/>
      <c r="H374" s="2"/>
      <c r="I374" s="3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1:20" ht="13.2" x14ac:dyDescent="0.25">
      <c r="A375" s="20"/>
      <c r="B375" s="5"/>
      <c r="C375" s="2"/>
      <c r="D375" s="2"/>
      <c r="E375" s="2"/>
      <c r="F375" s="3"/>
      <c r="G375" s="2"/>
      <c r="H375" s="2"/>
      <c r="I375" s="3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1:20" ht="13.2" x14ac:dyDescent="0.25">
      <c r="A376" s="20"/>
      <c r="B376" s="5"/>
      <c r="C376" s="2"/>
      <c r="D376" s="2"/>
      <c r="E376" s="2"/>
      <c r="F376" s="3"/>
      <c r="G376" s="2"/>
      <c r="H376" s="2"/>
      <c r="I376" s="3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ht="13.2" x14ac:dyDescent="0.25">
      <c r="A377" s="20"/>
      <c r="B377" s="5"/>
      <c r="C377" s="2"/>
      <c r="D377" s="2"/>
      <c r="E377" s="2"/>
      <c r="F377" s="3"/>
      <c r="G377" s="2"/>
      <c r="H377" s="2"/>
      <c r="I377" s="3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ht="13.2" x14ac:dyDescent="0.25">
      <c r="A378" s="20"/>
      <c r="B378" s="5"/>
      <c r="C378" s="2"/>
      <c r="D378" s="2"/>
      <c r="E378" s="2"/>
      <c r="F378" s="3"/>
      <c r="G378" s="2"/>
      <c r="H378" s="2"/>
      <c r="I378" s="3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1:20" ht="13.2" x14ac:dyDescent="0.25">
      <c r="A379" s="20"/>
      <c r="B379" s="5"/>
      <c r="C379" s="2"/>
      <c r="D379" s="2"/>
      <c r="E379" s="2"/>
      <c r="F379" s="3"/>
      <c r="G379" s="2"/>
      <c r="H379" s="2"/>
      <c r="I379" s="3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1:20" ht="13.2" x14ac:dyDescent="0.25">
      <c r="A380" s="20"/>
      <c r="B380" s="5"/>
      <c r="C380" s="2"/>
      <c r="D380" s="2"/>
      <c r="E380" s="2"/>
      <c r="F380" s="3"/>
      <c r="G380" s="2"/>
      <c r="H380" s="2"/>
      <c r="I380" s="3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ht="13.2" x14ac:dyDescent="0.25">
      <c r="A381" s="20"/>
      <c r="B381" s="5"/>
      <c r="C381" s="2"/>
      <c r="D381" s="2"/>
      <c r="E381" s="2"/>
      <c r="F381" s="3"/>
      <c r="G381" s="2"/>
      <c r="H381" s="2"/>
      <c r="I381" s="3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ht="13.2" x14ac:dyDescent="0.25">
      <c r="A382" s="20"/>
      <c r="B382" s="5"/>
      <c r="C382" s="2"/>
      <c r="D382" s="2"/>
      <c r="E382" s="2"/>
      <c r="F382" s="3"/>
      <c r="G382" s="2"/>
      <c r="H382" s="2"/>
      <c r="I382" s="3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1:20" ht="13.2" x14ac:dyDescent="0.25">
      <c r="A383" s="20"/>
      <c r="B383" s="5"/>
      <c r="C383" s="2"/>
      <c r="D383" s="2"/>
      <c r="E383" s="2"/>
      <c r="F383" s="3"/>
      <c r="G383" s="2"/>
      <c r="H383" s="2"/>
      <c r="I383" s="3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1:20" ht="13.2" x14ac:dyDescent="0.25">
      <c r="A384" s="20"/>
      <c r="B384" s="5"/>
      <c r="C384" s="2"/>
      <c r="D384" s="2"/>
      <c r="E384" s="2"/>
      <c r="F384" s="3"/>
      <c r="G384" s="2"/>
      <c r="H384" s="2"/>
      <c r="I384" s="3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1:20" ht="13.2" x14ac:dyDescent="0.25">
      <c r="A385" s="20"/>
      <c r="B385" s="5"/>
      <c r="C385" s="2"/>
      <c r="D385" s="2"/>
      <c r="E385" s="2"/>
      <c r="F385" s="3"/>
      <c r="G385" s="2"/>
      <c r="H385" s="2"/>
      <c r="I385" s="3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1:20" ht="13.2" x14ac:dyDescent="0.25">
      <c r="A386" s="20"/>
      <c r="B386" s="5"/>
      <c r="C386" s="2"/>
      <c r="D386" s="2"/>
      <c r="E386" s="2"/>
      <c r="F386" s="3"/>
      <c r="G386" s="2"/>
      <c r="H386" s="2"/>
      <c r="I386" s="3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1:20" ht="13.2" x14ac:dyDescent="0.25">
      <c r="A387" s="20"/>
      <c r="B387" s="5"/>
      <c r="C387" s="2"/>
      <c r="D387" s="2"/>
      <c r="E387" s="2"/>
      <c r="F387" s="3"/>
      <c r="G387" s="2"/>
      <c r="H387" s="2"/>
      <c r="I387" s="3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1:20" ht="13.2" x14ac:dyDescent="0.25">
      <c r="A388" s="20"/>
      <c r="B388" s="5"/>
      <c r="C388" s="2"/>
      <c r="D388" s="2"/>
      <c r="E388" s="2"/>
      <c r="F388" s="3"/>
      <c r="G388" s="2"/>
      <c r="H388" s="2"/>
      <c r="I388" s="3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ht="13.2" x14ac:dyDescent="0.25">
      <c r="A389" s="20"/>
      <c r="B389" s="5"/>
      <c r="C389" s="2"/>
      <c r="D389" s="2"/>
      <c r="E389" s="2"/>
      <c r="F389" s="3"/>
      <c r="G389" s="2"/>
      <c r="H389" s="2"/>
      <c r="I389" s="3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1:20" ht="13.2" x14ac:dyDescent="0.25">
      <c r="A390" s="20"/>
      <c r="B390" s="5"/>
      <c r="C390" s="2"/>
      <c r="D390" s="2"/>
      <c r="E390" s="2"/>
      <c r="F390" s="3"/>
      <c r="G390" s="2"/>
      <c r="H390" s="2"/>
      <c r="I390" s="3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1:20" ht="13.2" x14ac:dyDescent="0.25">
      <c r="A391" s="20"/>
      <c r="B391" s="5"/>
      <c r="C391" s="2"/>
      <c r="D391" s="2"/>
      <c r="E391" s="2"/>
      <c r="F391" s="3"/>
      <c r="G391" s="2"/>
      <c r="H391" s="2"/>
      <c r="I391" s="3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1:20" ht="13.2" x14ac:dyDescent="0.25">
      <c r="A392" s="20"/>
      <c r="B392" s="5"/>
      <c r="C392" s="2"/>
      <c r="D392" s="2"/>
      <c r="E392" s="2"/>
      <c r="F392" s="3"/>
      <c r="G392" s="2"/>
      <c r="H392" s="2"/>
      <c r="I392" s="3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1:20" ht="13.2" x14ac:dyDescent="0.25">
      <c r="A393" s="20"/>
      <c r="B393" s="5"/>
      <c r="C393" s="2"/>
      <c r="D393" s="2"/>
      <c r="E393" s="2"/>
      <c r="F393" s="3"/>
      <c r="G393" s="2"/>
      <c r="H393" s="2"/>
      <c r="I393" s="3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ht="13.2" x14ac:dyDescent="0.25">
      <c r="A394" s="20"/>
      <c r="B394" s="5"/>
      <c r="C394" s="2"/>
      <c r="D394" s="2"/>
      <c r="E394" s="2"/>
      <c r="F394" s="3"/>
      <c r="G394" s="2"/>
      <c r="H394" s="2"/>
      <c r="I394" s="3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ht="13.2" x14ac:dyDescent="0.25">
      <c r="A395" s="20"/>
      <c r="B395" s="5"/>
      <c r="C395" s="2"/>
      <c r="D395" s="2"/>
      <c r="E395" s="2"/>
      <c r="F395" s="3"/>
      <c r="G395" s="2"/>
      <c r="H395" s="2"/>
      <c r="I395" s="3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1:20" ht="13.2" x14ac:dyDescent="0.25">
      <c r="A396" s="20"/>
      <c r="B396" s="5"/>
      <c r="C396" s="2"/>
      <c r="D396" s="2"/>
      <c r="E396" s="2"/>
      <c r="F396" s="3"/>
      <c r="G396" s="2"/>
      <c r="H396" s="2"/>
      <c r="I396" s="3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1:20" ht="13.2" x14ac:dyDescent="0.25">
      <c r="A397" s="20"/>
      <c r="B397" s="5"/>
      <c r="C397" s="2"/>
      <c r="D397" s="2"/>
      <c r="E397" s="2"/>
      <c r="F397" s="3"/>
      <c r="G397" s="2"/>
      <c r="H397" s="2"/>
      <c r="I397" s="3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1:20" ht="13.2" x14ac:dyDescent="0.25">
      <c r="A398" s="20"/>
      <c r="B398" s="5"/>
      <c r="C398" s="2"/>
      <c r="D398" s="2"/>
      <c r="E398" s="2"/>
      <c r="F398" s="3"/>
      <c r="G398" s="2"/>
      <c r="H398" s="2"/>
      <c r="I398" s="3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ht="13.2" x14ac:dyDescent="0.25">
      <c r="A399" s="20"/>
      <c r="B399" s="5"/>
      <c r="C399" s="2"/>
      <c r="D399" s="2"/>
      <c r="E399" s="2"/>
      <c r="F399" s="3"/>
      <c r="G399" s="2"/>
      <c r="H399" s="2"/>
      <c r="I399" s="3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ht="13.2" x14ac:dyDescent="0.25">
      <c r="A400" s="20"/>
      <c r="B400" s="5"/>
      <c r="C400" s="2"/>
      <c r="D400" s="2"/>
      <c r="E400" s="2"/>
      <c r="F400" s="3"/>
      <c r="G400" s="2"/>
      <c r="H400" s="2"/>
      <c r="I400" s="3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1:20" ht="13.2" x14ac:dyDescent="0.25">
      <c r="A401" s="20"/>
      <c r="B401" s="5"/>
      <c r="C401" s="2"/>
      <c r="D401" s="2"/>
      <c r="E401" s="2"/>
      <c r="F401" s="3"/>
      <c r="G401" s="2"/>
      <c r="H401" s="2"/>
      <c r="I401" s="3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1:20" ht="13.2" x14ac:dyDescent="0.25">
      <c r="A402" s="20"/>
      <c r="B402" s="5"/>
      <c r="C402" s="2"/>
      <c r="D402" s="2"/>
      <c r="E402" s="2"/>
      <c r="F402" s="3"/>
      <c r="G402" s="2"/>
      <c r="H402" s="2"/>
      <c r="I402" s="3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1:20" ht="13.2" x14ac:dyDescent="0.25">
      <c r="A403" s="20"/>
      <c r="B403" s="5"/>
      <c r="C403" s="2"/>
      <c r="D403" s="2"/>
      <c r="E403" s="2"/>
      <c r="F403" s="3"/>
      <c r="G403" s="2"/>
      <c r="H403" s="2"/>
      <c r="I403" s="3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1:20" ht="13.2" x14ac:dyDescent="0.25">
      <c r="A404" s="20"/>
      <c r="B404" s="5"/>
      <c r="C404" s="2"/>
      <c r="D404" s="2"/>
      <c r="E404" s="2"/>
      <c r="F404" s="3"/>
      <c r="G404" s="2"/>
      <c r="H404" s="2"/>
      <c r="I404" s="3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1:20" ht="13.2" x14ac:dyDescent="0.25">
      <c r="A405" s="20"/>
      <c r="B405" s="5"/>
      <c r="C405" s="2"/>
      <c r="D405" s="2"/>
      <c r="E405" s="2"/>
      <c r="F405" s="3"/>
      <c r="G405" s="2"/>
      <c r="H405" s="2"/>
      <c r="I405" s="3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1:20" ht="13.2" x14ac:dyDescent="0.25">
      <c r="A406" s="20"/>
      <c r="B406" s="5"/>
      <c r="C406" s="2"/>
      <c r="D406" s="2"/>
      <c r="E406" s="2"/>
      <c r="F406" s="3"/>
      <c r="G406" s="2"/>
      <c r="H406" s="2"/>
      <c r="I406" s="3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1:20" ht="13.2" x14ac:dyDescent="0.25">
      <c r="A407" s="20"/>
      <c r="B407" s="5"/>
      <c r="C407" s="2"/>
      <c r="D407" s="2"/>
      <c r="E407" s="2"/>
      <c r="F407" s="3"/>
      <c r="G407" s="2"/>
      <c r="H407" s="2"/>
      <c r="I407" s="3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1:20" ht="13.2" x14ac:dyDescent="0.25">
      <c r="A408" s="20"/>
      <c r="B408" s="5"/>
      <c r="C408" s="2"/>
      <c r="D408" s="2"/>
      <c r="E408" s="2"/>
      <c r="F408" s="3"/>
      <c r="G408" s="2"/>
      <c r="H408" s="2"/>
      <c r="I408" s="3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1:20" ht="13.2" x14ac:dyDescent="0.25">
      <c r="A409" s="20"/>
      <c r="B409" s="5"/>
      <c r="C409" s="2"/>
      <c r="D409" s="2"/>
      <c r="E409" s="2"/>
      <c r="F409" s="3"/>
      <c r="G409" s="2"/>
      <c r="H409" s="2"/>
      <c r="I409" s="3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1:20" ht="13.2" x14ac:dyDescent="0.25">
      <c r="A410" s="20"/>
      <c r="B410" s="5"/>
      <c r="C410" s="2"/>
      <c r="D410" s="2"/>
      <c r="E410" s="2"/>
      <c r="F410" s="3"/>
      <c r="G410" s="2"/>
      <c r="H410" s="2"/>
      <c r="I410" s="3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1:20" ht="13.2" x14ac:dyDescent="0.25">
      <c r="A411" s="20"/>
      <c r="B411" s="5"/>
      <c r="C411" s="2"/>
      <c r="D411" s="2"/>
      <c r="E411" s="2"/>
      <c r="F411" s="3"/>
      <c r="G411" s="2"/>
      <c r="H411" s="2"/>
      <c r="I411" s="3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1:20" ht="13.2" x14ac:dyDescent="0.25">
      <c r="A412" s="20"/>
      <c r="B412" s="5"/>
      <c r="C412" s="2"/>
      <c r="D412" s="2"/>
      <c r="E412" s="2"/>
      <c r="F412" s="3"/>
      <c r="G412" s="2"/>
      <c r="H412" s="2"/>
      <c r="I412" s="3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1:20" ht="13.2" x14ac:dyDescent="0.25">
      <c r="A413" s="20"/>
      <c r="B413" s="5"/>
      <c r="C413" s="2"/>
      <c r="D413" s="2"/>
      <c r="E413" s="2"/>
      <c r="F413" s="3"/>
      <c r="G413" s="2"/>
      <c r="H413" s="2"/>
      <c r="I413" s="3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1:20" ht="13.2" x14ac:dyDescent="0.25">
      <c r="A414" s="20"/>
      <c r="B414" s="5"/>
      <c r="C414" s="2"/>
      <c r="D414" s="2"/>
      <c r="E414" s="2"/>
      <c r="F414" s="3"/>
      <c r="G414" s="2"/>
      <c r="H414" s="2"/>
      <c r="I414" s="3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1:20" ht="13.2" x14ac:dyDescent="0.25">
      <c r="A415" s="20"/>
      <c r="B415" s="5"/>
      <c r="C415" s="2"/>
      <c r="D415" s="2"/>
      <c r="E415" s="2"/>
      <c r="F415" s="3"/>
      <c r="G415" s="2"/>
      <c r="H415" s="2"/>
      <c r="I415" s="3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1:20" ht="13.2" x14ac:dyDescent="0.25">
      <c r="A416" s="20"/>
      <c r="B416" s="5"/>
      <c r="C416" s="2"/>
      <c r="D416" s="2"/>
      <c r="E416" s="2"/>
      <c r="F416" s="3"/>
      <c r="G416" s="2"/>
      <c r="H416" s="2"/>
      <c r="I416" s="3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1:20" ht="13.2" x14ac:dyDescent="0.25">
      <c r="A417" s="20"/>
      <c r="B417" s="5"/>
      <c r="C417" s="2"/>
      <c r="D417" s="2"/>
      <c r="E417" s="2"/>
      <c r="F417" s="3"/>
      <c r="G417" s="2"/>
      <c r="H417" s="2"/>
      <c r="I417" s="3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1:20" ht="13.2" x14ac:dyDescent="0.25">
      <c r="A418" s="20"/>
      <c r="B418" s="5"/>
      <c r="C418" s="2"/>
      <c r="D418" s="2"/>
      <c r="E418" s="2"/>
      <c r="F418" s="3"/>
      <c r="G418" s="2"/>
      <c r="H418" s="2"/>
      <c r="I418" s="3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1:20" ht="13.2" x14ac:dyDescent="0.25">
      <c r="A419" s="20"/>
      <c r="B419" s="5"/>
      <c r="C419" s="2"/>
      <c r="D419" s="2"/>
      <c r="E419" s="2"/>
      <c r="F419" s="3"/>
      <c r="G419" s="2"/>
      <c r="H419" s="2"/>
      <c r="I419" s="3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1:20" ht="13.2" x14ac:dyDescent="0.25">
      <c r="A420" s="20"/>
      <c r="B420" s="5"/>
      <c r="C420" s="2"/>
      <c r="D420" s="2"/>
      <c r="E420" s="2"/>
      <c r="F420" s="3"/>
      <c r="G420" s="2"/>
      <c r="H420" s="2"/>
      <c r="I420" s="3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1:20" ht="13.2" x14ac:dyDescent="0.25">
      <c r="A421" s="20"/>
      <c r="B421" s="5"/>
      <c r="C421" s="2"/>
      <c r="D421" s="2"/>
      <c r="E421" s="2"/>
      <c r="F421" s="3"/>
      <c r="G421" s="2"/>
      <c r="H421" s="2"/>
      <c r="I421" s="3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1:20" ht="13.2" x14ac:dyDescent="0.25">
      <c r="A422" s="20"/>
      <c r="B422" s="5"/>
      <c r="C422" s="2"/>
      <c r="D422" s="2"/>
      <c r="E422" s="2"/>
      <c r="F422" s="3"/>
      <c r="G422" s="2"/>
      <c r="H422" s="2"/>
      <c r="I422" s="3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1:20" ht="13.2" x14ac:dyDescent="0.25">
      <c r="A423" s="20"/>
      <c r="B423" s="5"/>
      <c r="C423" s="2"/>
      <c r="D423" s="2"/>
      <c r="E423" s="2"/>
      <c r="F423" s="3"/>
      <c r="G423" s="2"/>
      <c r="H423" s="2"/>
      <c r="I423" s="3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1:20" ht="13.2" x14ac:dyDescent="0.25">
      <c r="A424" s="20"/>
      <c r="B424" s="5"/>
      <c r="C424" s="2"/>
      <c r="D424" s="2"/>
      <c r="E424" s="2"/>
      <c r="F424" s="3"/>
      <c r="G424" s="2"/>
      <c r="H424" s="2"/>
      <c r="I424" s="3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1:20" ht="13.2" x14ac:dyDescent="0.25">
      <c r="A425" s="20"/>
      <c r="B425" s="5"/>
      <c r="C425" s="2"/>
      <c r="D425" s="2"/>
      <c r="E425" s="2"/>
      <c r="F425" s="3"/>
      <c r="G425" s="2"/>
      <c r="H425" s="2"/>
      <c r="I425" s="3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1:20" ht="13.2" x14ac:dyDescent="0.25">
      <c r="A426" s="20"/>
      <c r="B426" s="5"/>
      <c r="C426" s="2"/>
      <c r="D426" s="2"/>
      <c r="E426" s="2"/>
      <c r="F426" s="3"/>
      <c r="G426" s="2"/>
      <c r="H426" s="2"/>
      <c r="I426" s="3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1:20" ht="13.2" x14ac:dyDescent="0.25">
      <c r="A427" s="20"/>
      <c r="B427" s="5"/>
      <c r="C427" s="2"/>
      <c r="D427" s="2"/>
      <c r="E427" s="2"/>
      <c r="F427" s="3"/>
      <c r="G427" s="2"/>
      <c r="H427" s="2"/>
      <c r="I427" s="3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1:20" ht="13.2" x14ac:dyDescent="0.25">
      <c r="A428" s="20"/>
      <c r="B428" s="5"/>
      <c r="C428" s="2"/>
      <c r="D428" s="2"/>
      <c r="E428" s="2"/>
      <c r="F428" s="3"/>
      <c r="G428" s="2"/>
      <c r="H428" s="2"/>
      <c r="I428" s="3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1:20" ht="13.2" x14ac:dyDescent="0.25">
      <c r="A429" s="20"/>
      <c r="B429" s="5"/>
      <c r="C429" s="2"/>
      <c r="D429" s="2"/>
      <c r="E429" s="2"/>
      <c r="F429" s="3"/>
      <c r="G429" s="2"/>
      <c r="H429" s="2"/>
      <c r="I429" s="3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1:20" ht="13.2" x14ac:dyDescent="0.25">
      <c r="A430" s="20"/>
      <c r="B430" s="5"/>
      <c r="C430" s="2"/>
      <c r="D430" s="2"/>
      <c r="E430" s="2"/>
      <c r="F430" s="3"/>
      <c r="G430" s="2"/>
      <c r="H430" s="2"/>
      <c r="I430" s="3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1:20" ht="13.2" x14ac:dyDescent="0.25">
      <c r="A431" s="20"/>
      <c r="B431" s="5"/>
      <c r="C431" s="2"/>
      <c r="D431" s="2"/>
      <c r="E431" s="2"/>
      <c r="F431" s="3"/>
      <c r="G431" s="2"/>
      <c r="H431" s="2"/>
      <c r="I431" s="3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1:20" ht="13.2" x14ac:dyDescent="0.25">
      <c r="A432" s="20"/>
      <c r="B432" s="5"/>
      <c r="C432" s="2"/>
      <c r="D432" s="2"/>
      <c r="E432" s="2"/>
      <c r="F432" s="3"/>
      <c r="G432" s="2"/>
      <c r="H432" s="2"/>
      <c r="I432" s="3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1:20" ht="13.2" x14ac:dyDescent="0.25">
      <c r="A433" s="20"/>
      <c r="B433" s="5"/>
      <c r="C433" s="2"/>
      <c r="D433" s="2"/>
      <c r="E433" s="2"/>
      <c r="F433" s="3"/>
      <c r="G433" s="2"/>
      <c r="H433" s="2"/>
      <c r="I433" s="3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1:20" ht="13.2" x14ac:dyDescent="0.25">
      <c r="A434" s="20"/>
      <c r="B434" s="5"/>
      <c r="C434" s="2"/>
      <c r="D434" s="2"/>
      <c r="E434" s="2"/>
      <c r="F434" s="3"/>
      <c r="G434" s="2"/>
      <c r="H434" s="2"/>
      <c r="I434" s="3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1:20" ht="13.2" x14ac:dyDescent="0.25">
      <c r="A435" s="20"/>
      <c r="B435" s="5"/>
      <c r="C435" s="2"/>
      <c r="D435" s="2"/>
      <c r="E435" s="2"/>
      <c r="F435" s="3"/>
      <c r="G435" s="2"/>
      <c r="H435" s="2"/>
      <c r="I435" s="3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1:20" ht="13.2" x14ac:dyDescent="0.25">
      <c r="A436" s="20"/>
      <c r="B436" s="5"/>
      <c r="C436" s="2"/>
      <c r="D436" s="2"/>
      <c r="E436" s="2"/>
      <c r="F436" s="3"/>
      <c r="G436" s="2"/>
      <c r="H436" s="2"/>
      <c r="I436" s="3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1:20" ht="13.2" x14ac:dyDescent="0.25">
      <c r="A437" s="20"/>
      <c r="B437" s="5"/>
      <c r="C437" s="2"/>
      <c r="D437" s="2"/>
      <c r="E437" s="2"/>
      <c r="F437" s="3"/>
      <c r="G437" s="2"/>
      <c r="H437" s="2"/>
      <c r="I437" s="3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1:20" ht="13.2" x14ac:dyDescent="0.25">
      <c r="A438" s="20"/>
      <c r="B438" s="5"/>
      <c r="C438" s="2"/>
      <c r="D438" s="2"/>
      <c r="E438" s="2"/>
      <c r="F438" s="3"/>
      <c r="G438" s="2"/>
      <c r="H438" s="2"/>
      <c r="I438" s="3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1:20" ht="13.2" x14ac:dyDescent="0.25">
      <c r="A439" s="20"/>
      <c r="B439" s="5"/>
      <c r="C439" s="2"/>
      <c r="D439" s="2"/>
      <c r="E439" s="2"/>
      <c r="F439" s="3"/>
      <c r="G439" s="2"/>
      <c r="H439" s="2"/>
      <c r="I439" s="3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1:20" ht="13.2" x14ac:dyDescent="0.25">
      <c r="A440" s="20"/>
      <c r="B440" s="5"/>
      <c r="C440" s="2"/>
      <c r="D440" s="2"/>
      <c r="E440" s="2"/>
      <c r="F440" s="3"/>
      <c r="G440" s="2"/>
      <c r="H440" s="2"/>
      <c r="I440" s="3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1:20" ht="13.2" x14ac:dyDescent="0.25">
      <c r="A441" s="20"/>
      <c r="B441" s="5"/>
      <c r="C441" s="2"/>
      <c r="D441" s="2"/>
      <c r="E441" s="2"/>
      <c r="F441" s="3"/>
      <c r="G441" s="2"/>
      <c r="H441" s="2"/>
      <c r="I441" s="3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1:20" ht="13.2" x14ac:dyDescent="0.25">
      <c r="A442" s="20"/>
      <c r="B442" s="5"/>
      <c r="C442" s="2"/>
      <c r="D442" s="2"/>
      <c r="E442" s="2"/>
      <c r="F442" s="3"/>
      <c r="G442" s="2"/>
      <c r="H442" s="2"/>
      <c r="I442" s="3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1:20" ht="13.2" x14ac:dyDescent="0.25">
      <c r="A443" s="20"/>
      <c r="B443" s="5"/>
      <c r="C443" s="2"/>
      <c r="D443" s="2"/>
      <c r="E443" s="2"/>
      <c r="F443" s="3"/>
      <c r="G443" s="2"/>
      <c r="H443" s="2"/>
      <c r="I443" s="3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1:20" ht="13.2" x14ac:dyDescent="0.25">
      <c r="A444" s="20"/>
      <c r="B444" s="5"/>
      <c r="C444" s="2"/>
      <c r="D444" s="2"/>
      <c r="E444" s="2"/>
      <c r="F444" s="3"/>
      <c r="G444" s="2"/>
      <c r="H444" s="2"/>
      <c r="I444" s="3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1:20" ht="13.2" x14ac:dyDescent="0.25">
      <c r="A445" s="20"/>
      <c r="B445" s="5"/>
      <c r="C445" s="2"/>
      <c r="D445" s="2"/>
      <c r="E445" s="2"/>
      <c r="F445" s="3"/>
      <c r="G445" s="2"/>
      <c r="H445" s="2"/>
      <c r="I445" s="3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1:20" ht="13.2" x14ac:dyDescent="0.25">
      <c r="A446" s="20"/>
      <c r="B446" s="5"/>
      <c r="C446" s="2"/>
      <c r="D446" s="2"/>
      <c r="E446" s="2"/>
      <c r="F446" s="3"/>
      <c r="G446" s="2"/>
      <c r="H446" s="2"/>
      <c r="I446" s="3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1:20" ht="13.2" x14ac:dyDescent="0.25">
      <c r="A447" s="20"/>
      <c r="B447" s="5"/>
      <c r="C447" s="2"/>
      <c r="D447" s="2"/>
      <c r="E447" s="2"/>
      <c r="F447" s="3"/>
      <c r="G447" s="2"/>
      <c r="H447" s="2"/>
      <c r="I447" s="3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1:20" ht="13.2" x14ac:dyDescent="0.25">
      <c r="A448" s="20"/>
      <c r="B448" s="5"/>
      <c r="C448" s="2"/>
      <c r="D448" s="2"/>
      <c r="E448" s="2"/>
      <c r="F448" s="3"/>
      <c r="G448" s="2"/>
      <c r="H448" s="2"/>
      <c r="I448" s="3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1:20" ht="13.2" x14ac:dyDescent="0.25">
      <c r="A449" s="20"/>
      <c r="B449" s="5"/>
      <c r="C449" s="2"/>
      <c r="D449" s="2"/>
      <c r="E449" s="2"/>
      <c r="F449" s="3"/>
      <c r="G449" s="2"/>
      <c r="H449" s="2"/>
      <c r="I449" s="3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1:20" ht="13.2" x14ac:dyDescent="0.25">
      <c r="A450" s="20"/>
      <c r="B450" s="5"/>
      <c r="C450" s="2"/>
      <c r="D450" s="2"/>
      <c r="E450" s="2"/>
      <c r="F450" s="3"/>
      <c r="G450" s="2"/>
      <c r="H450" s="2"/>
      <c r="I450" s="3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1:20" ht="13.2" x14ac:dyDescent="0.25">
      <c r="A451" s="20"/>
      <c r="B451" s="5"/>
      <c r="C451" s="2"/>
      <c r="D451" s="2"/>
      <c r="E451" s="2"/>
      <c r="F451" s="3"/>
      <c r="G451" s="2"/>
      <c r="H451" s="2"/>
      <c r="I451" s="3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1:20" ht="13.2" x14ac:dyDescent="0.25">
      <c r="A452" s="20"/>
      <c r="B452" s="5"/>
      <c r="C452" s="2"/>
      <c r="D452" s="2"/>
      <c r="E452" s="2"/>
      <c r="F452" s="3"/>
      <c r="G452" s="2"/>
      <c r="H452" s="2"/>
      <c r="I452" s="3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1:20" ht="13.2" x14ac:dyDescent="0.25">
      <c r="A453" s="20"/>
      <c r="B453" s="5"/>
      <c r="C453" s="2"/>
      <c r="D453" s="2"/>
      <c r="E453" s="2"/>
      <c r="F453" s="3"/>
      <c r="G453" s="2"/>
      <c r="H453" s="2"/>
      <c r="I453" s="3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1:20" ht="13.2" x14ac:dyDescent="0.25">
      <c r="A454" s="20"/>
      <c r="B454" s="5"/>
      <c r="C454" s="2"/>
      <c r="D454" s="2"/>
      <c r="E454" s="2"/>
      <c r="F454" s="3"/>
      <c r="G454" s="2"/>
      <c r="H454" s="2"/>
      <c r="I454" s="3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1:20" ht="13.2" x14ac:dyDescent="0.25">
      <c r="A455" s="20"/>
      <c r="B455" s="5"/>
      <c r="C455" s="2"/>
      <c r="D455" s="2"/>
      <c r="E455" s="2"/>
      <c r="F455" s="3"/>
      <c r="G455" s="2"/>
      <c r="H455" s="2"/>
      <c r="I455" s="3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1:20" ht="13.2" x14ac:dyDescent="0.25">
      <c r="A456" s="20"/>
      <c r="B456" s="5"/>
      <c r="C456" s="2"/>
      <c r="D456" s="2"/>
      <c r="E456" s="2"/>
      <c r="F456" s="3"/>
      <c r="G456" s="2"/>
      <c r="H456" s="2"/>
      <c r="I456" s="3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1:20" ht="13.2" x14ac:dyDescent="0.25">
      <c r="A457" s="20"/>
      <c r="B457" s="5"/>
      <c r="C457" s="2"/>
      <c r="D457" s="2"/>
      <c r="E457" s="2"/>
      <c r="F457" s="3"/>
      <c r="G457" s="2"/>
      <c r="H457" s="2"/>
      <c r="I457" s="3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1:20" ht="13.2" x14ac:dyDescent="0.25">
      <c r="A458" s="20"/>
      <c r="B458" s="5"/>
      <c r="C458" s="2"/>
      <c r="D458" s="2"/>
      <c r="E458" s="2"/>
      <c r="F458" s="3"/>
      <c r="G458" s="2"/>
      <c r="H458" s="2"/>
      <c r="I458" s="3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1:20" ht="13.2" x14ac:dyDescent="0.25">
      <c r="A459" s="20"/>
      <c r="B459" s="5"/>
      <c r="C459" s="2"/>
      <c r="D459" s="2"/>
      <c r="E459" s="2"/>
      <c r="F459" s="3"/>
      <c r="G459" s="2"/>
      <c r="H459" s="2"/>
      <c r="I459" s="3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1:20" ht="13.2" x14ac:dyDescent="0.25">
      <c r="A460" s="20"/>
      <c r="B460" s="5"/>
      <c r="C460" s="2"/>
      <c r="D460" s="2"/>
      <c r="E460" s="2"/>
      <c r="F460" s="3"/>
      <c r="G460" s="2"/>
      <c r="H460" s="2"/>
      <c r="I460" s="3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1:20" ht="13.2" x14ac:dyDescent="0.25">
      <c r="A461" s="20"/>
      <c r="B461" s="5"/>
      <c r="C461" s="2"/>
      <c r="D461" s="2"/>
      <c r="E461" s="2"/>
      <c r="F461" s="3"/>
      <c r="G461" s="2"/>
      <c r="H461" s="2"/>
      <c r="I461" s="3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1:20" ht="13.2" x14ac:dyDescent="0.25">
      <c r="A462" s="20"/>
      <c r="B462" s="5"/>
      <c r="C462" s="2"/>
      <c r="D462" s="2"/>
      <c r="E462" s="2"/>
      <c r="F462" s="3"/>
      <c r="G462" s="2"/>
      <c r="H462" s="2"/>
      <c r="I462" s="3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1:20" ht="13.2" x14ac:dyDescent="0.25">
      <c r="A463" s="20"/>
      <c r="B463" s="5"/>
      <c r="C463" s="2"/>
      <c r="D463" s="2"/>
      <c r="E463" s="2"/>
      <c r="F463" s="3"/>
      <c r="G463" s="2"/>
      <c r="H463" s="2"/>
      <c r="I463" s="3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1:20" ht="13.2" x14ac:dyDescent="0.25">
      <c r="A464" s="20"/>
      <c r="B464" s="5"/>
      <c r="C464" s="2"/>
      <c r="D464" s="2"/>
      <c r="E464" s="2"/>
      <c r="F464" s="3"/>
      <c r="G464" s="2"/>
      <c r="H464" s="2"/>
      <c r="I464" s="3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1:20" ht="13.2" x14ac:dyDescent="0.25">
      <c r="A465" s="20"/>
      <c r="B465" s="5"/>
      <c r="C465" s="2"/>
      <c r="D465" s="2"/>
      <c r="E465" s="2"/>
      <c r="F465" s="3"/>
      <c r="G465" s="2"/>
      <c r="H465" s="2"/>
      <c r="I465" s="3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1:20" ht="13.2" x14ac:dyDescent="0.25">
      <c r="A466" s="20"/>
      <c r="B466" s="5"/>
      <c r="C466" s="2"/>
      <c r="D466" s="2"/>
      <c r="E466" s="2"/>
      <c r="F466" s="3"/>
      <c r="G466" s="2"/>
      <c r="H466" s="2"/>
      <c r="I466" s="3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1:20" ht="13.2" x14ac:dyDescent="0.25">
      <c r="A467" s="20"/>
      <c r="B467" s="5"/>
      <c r="C467" s="2"/>
      <c r="D467" s="2"/>
      <c r="E467" s="2"/>
      <c r="F467" s="3"/>
      <c r="G467" s="2"/>
      <c r="H467" s="2"/>
      <c r="I467" s="3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1:20" ht="13.2" x14ac:dyDescent="0.25">
      <c r="A468" s="20"/>
      <c r="B468" s="5"/>
      <c r="C468" s="2"/>
      <c r="D468" s="2"/>
      <c r="E468" s="2"/>
      <c r="F468" s="3"/>
      <c r="G468" s="2"/>
      <c r="H468" s="2"/>
      <c r="I468" s="3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1:20" ht="13.2" x14ac:dyDescent="0.25">
      <c r="A469" s="20"/>
      <c r="B469" s="5"/>
      <c r="C469" s="2"/>
      <c r="D469" s="2"/>
      <c r="E469" s="2"/>
      <c r="F469" s="3"/>
      <c r="G469" s="2"/>
      <c r="H469" s="2"/>
      <c r="I469" s="3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1:20" ht="13.2" x14ac:dyDescent="0.25">
      <c r="A470" s="20"/>
      <c r="B470" s="5"/>
      <c r="C470" s="2"/>
      <c r="D470" s="2"/>
      <c r="E470" s="2"/>
      <c r="F470" s="3"/>
      <c r="G470" s="2"/>
      <c r="H470" s="2"/>
      <c r="I470" s="3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1:20" ht="13.2" x14ac:dyDescent="0.25">
      <c r="A471" s="20"/>
      <c r="B471" s="5"/>
      <c r="C471" s="2"/>
      <c r="D471" s="2"/>
      <c r="E471" s="2"/>
      <c r="F471" s="3"/>
      <c r="G471" s="2"/>
      <c r="H471" s="2"/>
      <c r="I471" s="3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1:20" ht="13.2" x14ac:dyDescent="0.25">
      <c r="A472" s="20"/>
      <c r="B472" s="5"/>
      <c r="C472" s="2"/>
      <c r="D472" s="2"/>
      <c r="E472" s="2"/>
      <c r="F472" s="3"/>
      <c r="G472" s="2"/>
      <c r="H472" s="2"/>
      <c r="I472" s="3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1:20" ht="13.2" x14ac:dyDescent="0.25">
      <c r="A473" s="20"/>
      <c r="B473" s="5"/>
      <c r="C473" s="2"/>
      <c r="D473" s="2"/>
      <c r="E473" s="2"/>
      <c r="F473" s="3"/>
      <c r="G473" s="2"/>
      <c r="H473" s="2"/>
      <c r="I473" s="3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1:20" ht="13.2" x14ac:dyDescent="0.25">
      <c r="A474" s="20"/>
      <c r="B474" s="5"/>
      <c r="C474" s="2"/>
      <c r="D474" s="2"/>
      <c r="E474" s="2"/>
      <c r="F474" s="3"/>
      <c r="G474" s="2"/>
      <c r="H474" s="2"/>
      <c r="I474" s="3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1:20" ht="13.2" x14ac:dyDescent="0.25">
      <c r="A475" s="20"/>
      <c r="B475" s="5"/>
      <c r="C475" s="2"/>
      <c r="D475" s="2"/>
      <c r="E475" s="2"/>
      <c r="F475" s="3"/>
      <c r="G475" s="2"/>
      <c r="H475" s="2"/>
      <c r="I475" s="3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1:20" ht="13.2" x14ac:dyDescent="0.25">
      <c r="A476" s="20"/>
      <c r="B476" s="5"/>
      <c r="C476" s="2"/>
      <c r="D476" s="2"/>
      <c r="E476" s="2"/>
      <c r="F476" s="3"/>
      <c r="G476" s="2"/>
      <c r="H476" s="2"/>
      <c r="I476" s="3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1:20" ht="13.2" x14ac:dyDescent="0.25">
      <c r="A477" s="20"/>
      <c r="B477" s="5"/>
      <c r="C477" s="2"/>
      <c r="D477" s="2"/>
      <c r="E477" s="2"/>
      <c r="F477" s="3"/>
      <c r="G477" s="2"/>
      <c r="H477" s="2"/>
      <c r="I477" s="3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1:20" ht="13.2" x14ac:dyDescent="0.25">
      <c r="A478" s="20"/>
      <c r="B478" s="5"/>
      <c r="C478" s="2"/>
      <c r="D478" s="2"/>
      <c r="E478" s="2"/>
      <c r="F478" s="3"/>
      <c r="G478" s="2"/>
      <c r="H478" s="2"/>
      <c r="I478" s="3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1:20" ht="13.2" x14ac:dyDescent="0.25">
      <c r="A479" s="20"/>
      <c r="B479" s="5"/>
      <c r="C479" s="2"/>
      <c r="D479" s="2"/>
      <c r="E479" s="2"/>
      <c r="F479" s="3"/>
      <c r="G479" s="2"/>
      <c r="H479" s="2"/>
      <c r="I479" s="3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1:20" ht="13.2" x14ac:dyDescent="0.25">
      <c r="A480" s="20"/>
      <c r="B480" s="5"/>
      <c r="C480" s="2"/>
      <c r="D480" s="2"/>
      <c r="E480" s="2"/>
      <c r="F480" s="3"/>
      <c r="G480" s="2"/>
      <c r="H480" s="2"/>
      <c r="I480" s="3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1:20" ht="13.2" x14ac:dyDescent="0.25">
      <c r="A481" s="20"/>
      <c r="B481" s="5"/>
      <c r="C481" s="2"/>
      <c r="D481" s="2"/>
      <c r="E481" s="2"/>
      <c r="F481" s="3"/>
      <c r="G481" s="2"/>
      <c r="H481" s="2"/>
      <c r="I481" s="3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1:20" ht="13.2" x14ac:dyDescent="0.25">
      <c r="A482" s="20"/>
      <c r="B482" s="5"/>
      <c r="C482" s="2"/>
      <c r="D482" s="2"/>
      <c r="E482" s="2"/>
      <c r="F482" s="3"/>
      <c r="G482" s="2"/>
      <c r="H482" s="2"/>
      <c r="I482" s="3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1:20" ht="13.2" x14ac:dyDescent="0.25">
      <c r="A483" s="20"/>
      <c r="B483" s="5"/>
      <c r="C483" s="2"/>
      <c r="D483" s="2"/>
      <c r="E483" s="2"/>
      <c r="F483" s="3"/>
      <c r="G483" s="2"/>
      <c r="H483" s="2"/>
      <c r="I483" s="3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1:20" ht="13.2" x14ac:dyDescent="0.25">
      <c r="A484" s="20"/>
      <c r="B484" s="5"/>
      <c r="C484" s="2"/>
      <c r="D484" s="2"/>
      <c r="E484" s="2"/>
      <c r="F484" s="3"/>
      <c r="G484" s="2"/>
      <c r="H484" s="2"/>
      <c r="I484" s="3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1:20" ht="13.2" x14ac:dyDescent="0.25">
      <c r="A485" s="20"/>
      <c r="B485" s="5"/>
      <c r="C485" s="2"/>
      <c r="D485" s="2"/>
      <c r="E485" s="2"/>
      <c r="F485" s="3"/>
      <c r="G485" s="2"/>
      <c r="H485" s="2"/>
      <c r="I485" s="3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1:20" ht="13.2" x14ac:dyDescent="0.25">
      <c r="A486" s="20"/>
      <c r="B486" s="5"/>
      <c r="C486" s="2"/>
      <c r="D486" s="2"/>
      <c r="E486" s="2"/>
      <c r="F486" s="3"/>
      <c r="G486" s="2"/>
      <c r="H486" s="2"/>
      <c r="I486" s="3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1:20" ht="13.2" x14ac:dyDescent="0.25">
      <c r="A487" s="20"/>
      <c r="B487" s="5"/>
      <c r="C487" s="2"/>
      <c r="D487" s="2"/>
      <c r="E487" s="2"/>
      <c r="F487" s="3"/>
      <c r="G487" s="2"/>
      <c r="H487" s="2"/>
      <c r="I487" s="3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1:20" ht="13.2" x14ac:dyDescent="0.25">
      <c r="A488" s="20"/>
      <c r="B488" s="5"/>
      <c r="C488" s="2"/>
      <c r="D488" s="2"/>
      <c r="E488" s="2"/>
      <c r="F488" s="3"/>
      <c r="G488" s="2"/>
      <c r="H488" s="2"/>
      <c r="I488" s="3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1:20" ht="13.2" x14ac:dyDescent="0.25">
      <c r="A489" s="20"/>
      <c r="B489" s="5"/>
      <c r="C489" s="2"/>
      <c r="D489" s="2"/>
      <c r="E489" s="2"/>
      <c r="F489" s="3"/>
      <c r="G489" s="2"/>
      <c r="H489" s="2"/>
      <c r="I489" s="3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1:20" ht="13.2" x14ac:dyDescent="0.25">
      <c r="A490" s="20"/>
      <c r="B490" s="5"/>
      <c r="C490" s="2"/>
      <c r="D490" s="2"/>
      <c r="E490" s="2"/>
      <c r="F490" s="3"/>
      <c r="G490" s="2"/>
      <c r="H490" s="2"/>
      <c r="I490" s="3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1:20" ht="13.2" x14ac:dyDescent="0.25">
      <c r="A491" s="20"/>
      <c r="B491" s="5"/>
      <c r="C491" s="2"/>
      <c r="D491" s="2"/>
      <c r="E491" s="2"/>
      <c r="F491" s="3"/>
      <c r="G491" s="2"/>
      <c r="H491" s="2"/>
      <c r="I491" s="3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1:20" ht="13.2" x14ac:dyDescent="0.25">
      <c r="A492" s="20"/>
      <c r="B492" s="5"/>
      <c r="C492" s="2"/>
      <c r="D492" s="2"/>
      <c r="E492" s="2"/>
      <c r="F492" s="3"/>
      <c r="G492" s="2"/>
      <c r="H492" s="2"/>
      <c r="I492" s="3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1:20" ht="13.2" x14ac:dyDescent="0.25">
      <c r="A493" s="20"/>
      <c r="B493" s="5"/>
      <c r="C493" s="2"/>
      <c r="D493" s="2"/>
      <c r="E493" s="2"/>
      <c r="F493" s="3"/>
      <c r="G493" s="2"/>
      <c r="H493" s="2"/>
      <c r="I493" s="3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1:20" ht="13.2" x14ac:dyDescent="0.25">
      <c r="A494" s="20"/>
      <c r="B494" s="5"/>
      <c r="C494" s="2"/>
      <c r="D494" s="2"/>
      <c r="E494" s="2"/>
      <c r="F494" s="3"/>
      <c r="G494" s="2"/>
      <c r="H494" s="2"/>
      <c r="I494" s="3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1:20" ht="13.2" x14ac:dyDescent="0.25">
      <c r="A495" s="20"/>
      <c r="B495" s="5"/>
      <c r="C495" s="2"/>
      <c r="D495" s="2"/>
      <c r="E495" s="2"/>
      <c r="F495" s="3"/>
      <c r="G495" s="2"/>
      <c r="H495" s="2"/>
      <c r="I495" s="3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1:20" ht="13.2" x14ac:dyDescent="0.25">
      <c r="A496" s="20"/>
      <c r="B496" s="5"/>
      <c r="C496" s="2"/>
      <c r="D496" s="2"/>
      <c r="E496" s="2"/>
      <c r="F496" s="3"/>
      <c r="G496" s="2"/>
      <c r="H496" s="2"/>
      <c r="I496" s="3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1:20" ht="13.2" x14ac:dyDescent="0.25">
      <c r="A497" s="20"/>
      <c r="B497" s="5"/>
      <c r="C497" s="2"/>
      <c r="D497" s="2"/>
      <c r="E497" s="2"/>
      <c r="F497" s="3"/>
      <c r="G497" s="2"/>
      <c r="H497" s="2"/>
      <c r="I497" s="3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1:20" ht="13.2" x14ac:dyDescent="0.25">
      <c r="A498" s="20"/>
      <c r="B498" s="5"/>
      <c r="C498" s="2"/>
      <c r="D498" s="2"/>
      <c r="E498" s="2"/>
      <c r="F498" s="3"/>
      <c r="G498" s="2"/>
      <c r="H498" s="2"/>
      <c r="I498" s="3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1:20" ht="13.2" x14ac:dyDescent="0.25">
      <c r="A499" s="20"/>
      <c r="B499" s="5"/>
      <c r="C499" s="2"/>
      <c r="D499" s="2"/>
      <c r="E499" s="2"/>
      <c r="F499" s="3"/>
      <c r="G499" s="2"/>
      <c r="H499" s="2"/>
      <c r="I499" s="3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1:20" ht="13.2" x14ac:dyDescent="0.25">
      <c r="A500" s="20"/>
      <c r="B500" s="5"/>
      <c r="C500" s="2"/>
      <c r="D500" s="2"/>
      <c r="E500" s="2"/>
      <c r="F500" s="3"/>
      <c r="G500" s="2"/>
      <c r="H500" s="2"/>
      <c r="I500" s="3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1:20" ht="13.2" x14ac:dyDescent="0.25">
      <c r="A501" s="20"/>
      <c r="B501" s="5"/>
      <c r="C501" s="2"/>
      <c r="D501" s="2"/>
      <c r="E501" s="2"/>
      <c r="F501" s="3"/>
      <c r="G501" s="2"/>
      <c r="H501" s="2"/>
      <c r="I501" s="3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1:20" ht="13.2" x14ac:dyDescent="0.25">
      <c r="A502" s="20"/>
      <c r="B502" s="5"/>
      <c r="C502" s="2"/>
      <c r="D502" s="2"/>
      <c r="E502" s="2"/>
      <c r="F502" s="3"/>
      <c r="G502" s="2"/>
      <c r="H502" s="2"/>
      <c r="I502" s="3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1:20" ht="13.2" x14ac:dyDescent="0.25">
      <c r="A503" s="20"/>
      <c r="B503" s="5"/>
      <c r="C503" s="2"/>
      <c r="D503" s="2"/>
      <c r="E503" s="2"/>
      <c r="F503" s="3"/>
      <c r="G503" s="2"/>
      <c r="H503" s="2"/>
      <c r="I503" s="3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1:20" ht="13.2" x14ac:dyDescent="0.25">
      <c r="A504" s="20"/>
      <c r="B504" s="5"/>
      <c r="C504" s="2"/>
      <c r="D504" s="2"/>
      <c r="E504" s="2"/>
      <c r="F504" s="3"/>
      <c r="G504" s="2"/>
      <c r="H504" s="2"/>
      <c r="I504" s="3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1:20" ht="13.2" x14ac:dyDescent="0.25">
      <c r="A505" s="20"/>
      <c r="B505" s="5"/>
      <c r="C505" s="2"/>
      <c r="D505" s="2"/>
      <c r="E505" s="2"/>
      <c r="F505" s="3"/>
      <c r="G505" s="2"/>
      <c r="H505" s="2"/>
      <c r="I505" s="3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1:20" ht="13.2" x14ac:dyDescent="0.25">
      <c r="A506" s="20"/>
      <c r="B506" s="5"/>
      <c r="C506" s="2"/>
      <c r="D506" s="2"/>
      <c r="E506" s="2"/>
      <c r="F506" s="3"/>
      <c r="G506" s="2"/>
      <c r="H506" s="2"/>
      <c r="I506" s="3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1:20" ht="13.2" x14ac:dyDescent="0.25">
      <c r="A507" s="20"/>
      <c r="B507" s="5"/>
      <c r="C507" s="2"/>
      <c r="D507" s="2"/>
      <c r="E507" s="2"/>
      <c r="F507" s="3"/>
      <c r="G507" s="2"/>
      <c r="H507" s="2"/>
      <c r="I507" s="3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1:20" ht="13.2" x14ac:dyDescent="0.25">
      <c r="A508" s="20"/>
      <c r="B508" s="5"/>
      <c r="C508" s="2"/>
      <c r="D508" s="2"/>
      <c r="E508" s="2"/>
      <c r="F508" s="3"/>
      <c r="G508" s="2"/>
      <c r="H508" s="2"/>
      <c r="I508" s="3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1:20" ht="13.2" x14ac:dyDescent="0.25">
      <c r="A509" s="20"/>
      <c r="B509" s="5"/>
      <c r="C509" s="2"/>
      <c r="D509" s="2"/>
      <c r="E509" s="2"/>
      <c r="F509" s="3"/>
      <c r="G509" s="2"/>
      <c r="H509" s="2"/>
      <c r="I509" s="3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1:20" ht="13.2" x14ac:dyDescent="0.25">
      <c r="A510" s="20"/>
      <c r="B510" s="5"/>
      <c r="C510" s="2"/>
      <c r="D510" s="2"/>
      <c r="E510" s="2"/>
      <c r="F510" s="3"/>
      <c r="G510" s="2"/>
      <c r="H510" s="2"/>
      <c r="I510" s="3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1:20" ht="13.2" x14ac:dyDescent="0.25">
      <c r="A511" s="20"/>
      <c r="B511" s="5"/>
      <c r="C511" s="2"/>
      <c r="D511" s="2"/>
      <c r="E511" s="2"/>
      <c r="F511" s="3"/>
      <c r="G511" s="2"/>
      <c r="H511" s="2"/>
      <c r="I511" s="3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1:20" ht="13.2" x14ac:dyDescent="0.25">
      <c r="A512" s="20"/>
      <c r="B512" s="5"/>
      <c r="C512" s="2"/>
      <c r="D512" s="2"/>
      <c r="E512" s="2"/>
      <c r="F512" s="3"/>
      <c r="G512" s="2"/>
      <c r="H512" s="2"/>
      <c r="I512" s="3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1:20" ht="13.2" x14ac:dyDescent="0.25">
      <c r="A513" s="20"/>
      <c r="B513" s="5"/>
      <c r="C513" s="2"/>
      <c r="D513" s="2"/>
      <c r="E513" s="2"/>
      <c r="F513" s="3"/>
      <c r="G513" s="2"/>
      <c r="H513" s="2"/>
      <c r="I513" s="3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1:20" ht="13.2" x14ac:dyDescent="0.25">
      <c r="A514" s="20"/>
      <c r="B514" s="5"/>
      <c r="C514" s="2"/>
      <c r="D514" s="2"/>
      <c r="E514" s="2"/>
      <c r="F514" s="3"/>
      <c r="G514" s="2"/>
      <c r="H514" s="2"/>
      <c r="I514" s="3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1:20" ht="13.2" x14ac:dyDescent="0.25">
      <c r="A515" s="20"/>
      <c r="B515" s="5"/>
      <c r="C515" s="2"/>
      <c r="D515" s="2"/>
      <c r="E515" s="2"/>
      <c r="F515" s="3"/>
      <c r="G515" s="2"/>
      <c r="H515" s="2"/>
      <c r="I515" s="3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1:20" ht="13.2" x14ac:dyDescent="0.25">
      <c r="A516" s="20"/>
      <c r="B516" s="5"/>
      <c r="C516" s="2"/>
      <c r="D516" s="2"/>
      <c r="E516" s="2"/>
      <c r="F516" s="3"/>
      <c r="G516" s="2"/>
      <c r="H516" s="2"/>
      <c r="I516" s="3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1:20" ht="13.2" x14ac:dyDescent="0.25">
      <c r="A517" s="20"/>
      <c r="B517" s="5"/>
      <c r="C517" s="2"/>
      <c r="D517" s="2"/>
      <c r="E517" s="2"/>
      <c r="F517" s="3"/>
      <c r="G517" s="2"/>
      <c r="H517" s="2"/>
      <c r="I517" s="3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1:20" ht="13.2" x14ac:dyDescent="0.25">
      <c r="A518" s="20"/>
      <c r="B518" s="5"/>
      <c r="C518" s="2"/>
      <c r="D518" s="2"/>
      <c r="E518" s="2"/>
      <c r="F518" s="3"/>
      <c r="G518" s="2"/>
      <c r="H518" s="2"/>
      <c r="I518" s="3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1:20" ht="13.2" x14ac:dyDescent="0.25">
      <c r="A519" s="20"/>
      <c r="B519" s="5"/>
      <c r="C519" s="2"/>
      <c r="D519" s="2"/>
      <c r="E519" s="2"/>
      <c r="F519" s="3"/>
      <c r="G519" s="2"/>
      <c r="H519" s="2"/>
      <c r="I519" s="3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1:20" ht="13.2" x14ac:dyDescent="0.25">
      <c r="A520" s="20"/>
      <c r="B520" s="5"/>
      <c r="C520" s="2"/>
      <c r="D520" s="2"/>
      <c r="E520" s="2"/>
      <c r="F520" s="3"/>
      <c r="G520" s="2"/>
      <c r="H520" s="2"/>
      <c r="I520" s="3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1:20" ht="13.2" x14ac:dyDescent="0.25">
      <c r="A521" s="20"/>
      <c r="B521" s="5"/>
      <c r="C521" s="2"/>
      <c r="D521" s="2"/>
      <c r="E521" s="2"/>
      <c r="F521" s="3"/>
      <c r="G521" s="2"/>
      <c r="H521" s="2"/>
      <c r="I521" s="3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1:20" ht="13.2" x14ac:dyDescent="0.25">
      <c r="A522" s="20"/>
      <c r="B522" s="5"/>
      <c r="C522" s="2"/>
      <c r="D522" s="2"/>
      <c r="E522" s="2"/>
      <c r="F522" s="3"/>
      <c r="G522" s="2"/>
      <c r="H522" s="2"/>
      <c r="I522" s="3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1:20" ht="13.2" x14ac:dyDescent="0.25">
      <c r="A523" s="20"/>
      <c r="B523" s="5"/>
      <c r="C523" s="2"/>
      <c r="D523" s="2"/>
      <c r="E523" s="2"/>
      <c r="F523" s="3"/>
      <c r="G523" s="2"/>
      <c r="H523" s="2"/>
      <c r="I523" s="3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1:20" ht="13.2" x14ac:dyDescent="0.25">
      <c r="A524" s="20"/>
      <c r="B524" s="5"/>
      <c r="C524" s="2"/>
      <c r="D524" s="2"/>
      <c r="E524" s="2"/>
      <c r="F524" s="3"/>
      <c r="G524" s="2"/>
      <c r="H524" s="2"/>
      <c r="I524" s="3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1:20" ht="13.2" x14ac:dyDescent="0.25">
      <c r="A525" s="20"/>
      <c r="B525" s="5"/>
      <c r="C525" s="2"/>
      <c r="D525" s="2"/>
      <c r="E525" s="2"/>
      <c r="F525" s="3"/>
      <c r="G525" s="2"/>
      <c r="H525" s="2"/>
      <c r="I525" s="3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1:20" ht="13.2" x14ac:dyDescent="0.25">
      <c r="A526" s="20"/>
      <c r="B526" s="5"/>
      <c r="C526" s="2"/>
      <c r="D526" s="2"/>
      <c r="E526" s="2"/>
      <c r="F526" s="3"/>
      <c r="G526" s="2"/>
      <c r="H526" s="2"/>
      <c r="I526" s="3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1:20" ht="13.2" x14ac:dyDescent="0.25">
      <c r="A527" s="20"/>
      <c r="B527" s="5"/>
      <c r="C527" s="2"/>
      <c r="D527" s="2"/>
      <c r="E527" s="2"/>
      <c r="F527" s="3"/>
      <c r="G527" s="2"/>
      <c r="H527" s="2"/>
      <c r="I527" s="3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1:20" ht="13.2" x14ac:dyDescent="0.25">
      <c r="A528" s="20"/>
      <c r="B528" s="5"/>
      <c r="C528" s="2"/>
      <c r="D528" s="2"/>
      <c r="E528" s="2"/>
      <c r="F528" s="3"/>
      <c r="G528" s="2"/>
      <c r="H528" s="2"/>
      <c r="I528" s="3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1:20" ht="13.2" x14ac:dyDescent="0.25">
      <c r="A529" s="20"/>
      <c r="B529" s="5"/>
      <c r="C529" s="2"/>
      <c r="D529" s="2"/>
      <c r="E529" s="2"/>
      <c r="F529" s="3"/>
      <c r="G529" s="2"/>
      <c r="H529" s="2"/>
      <c r="I529" s="3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1:20" ht="13.2" x14ac:dyDescent="0.25">
      <c r="A530" s="20"/>
      <c r="B530" s="5"/>
      <c r="C530" s="2"/>
      <c r="D530" s="2"/>
      <c r="E530" s="2"/>
      <c r="F530" s="3"/>
      <c r="G530" s="2"/>
      <c r="H530" s="2"/>
      <c r="I530" s="3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1:20" ht="13.2" x14ac:dyDescent="0.25">
      <c r="A531" s="20"/>
      <c r="B531" s="5"/>
      <c r="C531" s="2"/>
      <c r="D531" s="2"/>
      <c r="E531" s="2"/>
      <c r="F531" s="3"/>
      <c r="G531" s="2"/>
      <c r="H531" s="2"/>
      <c r="I531" s="3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1:20" ht="13.2" x14ac:dyDescent="0.25">
      <c r="A532" s="20"/>
      <c r="B532" s="5"/>
      <c r="C532" s="2"/>
      <c r="D532" s="2"/>
      <c r="E532" s="2"/>
      <c r="F532" s="3"/>
      <c r="G532" s="2"/>
      <c r="H532" s="2"/>
      <c r="I532" s="3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1:20" ht="13.2" x14ac:dyDescent="0.25">
      <c r="A533" s="20"/>
      <c r="B533" s="5"/>
      <c r="C533" s="2"/>
      <c r="D533" s="2"/>
      <c r="E533" s="2"/>
      <c r="F533" s="3"/>
      <c r="G533" s="2"/>
      <c r="H533" s="2"/>
      <c r="I533" s="3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1:20" ht="13.2" x14ac:dyDescent="0.25">
      <c r="A534" s="20"/>
      <c r="B534" s="5"/>
      <c r="C534" s="2"/>
      <c r="D534" s="2"/>
      <c r="E534" s="2"/>
      <c r="F534" s="3"/>
      <c r="G534" s="2"/>
      <c r="H534" s="2"/>
      <c r="I534" s="3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1:20" ht="13.2" x14ac:dyDescent="0.25">
      <c r="A535" s="20"/>
      <c r="B535" s="5"/>
      <c r="C535" s="2"/>
      <c r="D535" s="2"/>
      <c r="E535" s="2"/>
      <c r="F535" s="3"/>
      <c r="G535" s="2"/>
      <c r="H535" s="2"/>
      <c r="I535" s="3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1:20" ht="13.2" x14ac:dyDescent="0.25">
      <c r="A536" s="20"/>
      <c r="B536" s="5"/>
      <c r="C536" s="2"/>
      <c r="D536" s="2"/>
      <c r="E536" s="2"/>
      <c r="F536" s="3"/>
      <c r="G536" s="2"/>
      <c r="H536" s="2"/>
      <c r="I536" s="3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1:20" ht="13.2" x14ac:dyDescent="0.25">
      <c r="A537" s="20"/>
      <c r="B537" s="5"/>
      <c r="C537" s="2"/>
      <c r="D537" s="2"/>
      <c r="E537" s="2"/>
      <c r="F537" s="3"/>
      <c r="G537" s="2"/>
      <c r="H537" s="2"/>
      <c r="I537" s="3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1:20" ht="13.2" x14ac:dyDescent="0.25">
      <c r="A538" s="20"/>
      <c r="B538" s="5"/>
      <c r="C538" s="2"/>
      <c r="D538" s="2"/>
      <c r="E538" s="2"/>
      <c r="F538" s="3"/>
      <c r="G538" s="2"/>
      <c r="H538" s="2"/>
      <c r="I538" s="3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1:20" ht="13.2" x14ac:dyDescent="0.25">
      <c r="A539" s="20"/>
      <c r="B539" s="5"/>
      <c r="C539" s="2"/>
      <c r="D539" s="2"/>
      <c r="E539" s="2"/>
      <c r="F539" s="3"/>
      <c r="G539" s="2"/>
      <c r="H539" s="2"/>
      <c r="I539" s="3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1:20" ht="13.2" x14ac:dyDescent="0.25">
      <c r="A540" s="20"/>
      <c r="B540" s="5"/>
      <c r="C540" s="2"/>
      <c r="D540" s="2"/>
      <c r="E540" s="2"/>
      <c r="F540" s="3"/>
      <c r="G540" s="2"/>
      <c r="H540" s="2"/>
      <c r="I540" s="3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1:20" ht="13.2" x14ac:dyDescent="0.25">
      <c r="A541" s="20"/>
      <c r="B541" s="5"/>
      <c r="C541" s="2"/>
      <c r="D541" s="2"/>
      <c r="E541" s="2"/>
      <c r="F541" s="3"/>
      <c r="G541" s="2"/>
      <c r="H541" s="2"/>
      <c r="I541" s="3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1:20" ht="13.2" x14ac:dyDescent="0.25">
      <c r="A542" s="20"/>
      <c r="B542" s="5"/>
      <c r="C542" s="2"/>
      <c r="D542" s="2"/>
      <c r="E542" s="2"/>
      <c r="F542" s="3"/>
      <c r="G542" s="2"/>
      <c r="H542" s="2"/>
      <c r="I542" s="3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1:20" ht="13.2" x14ac:dyDescent="0.25">
      <c r="A543" s="20"/>
      <c r="B543" s="5"/>
      <c r="C543" s="2"/>
      <c r="D543" s="2"/>
      <c r="E543" s="2"/>
      <c r="F543" s="3"/>
      <c r="G543" s="2"/>
      <c r="H543" s="2"/>
      <c r="I543" s="3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1:20" ht="13.2" x14ac:dyDescent="0.25">
      <c r="A544" s="20"/>
      <c r="B544" s="5"/>
      <c r="C544" s="2"/>
      <c r="D544" s="2"/>
      <c r="E544" s="2"/>
      <c r="F544" s="3"/>
      <c r="G544" s="2"/>
      <c r="H544" s="2"/>
      <c r="I544" s="3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1:20" ht="13.2" x14ac:dyDescent="0.25">
      <c r="A545" s="20"/>
      <c r="B545" s="5"/>
      <c r="C545" s="2"/>
      <c r="D545" s="2"/>
      <c r="E545" s="2"/>
      <c r="F545" s="3"/>
      <c r="G545" s="2"/>
      <c r="H545" s="2"/>
      <c r="I545" s="3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1:20" ht="13.2" x14ac:dyDescent="0.25">
      <c r="A546" s="20"/>
      <c r="B546" s="5"/>
      <c r="C546" s="2"/>
      <c r="D546" s="2"/>
      <c r="E546" s="2"/>
      <c r="F546" s="3"/>
      <c r="G546" s="2"/>
      <c r="H546" s="2"/>
      <c r="I546" s="3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1:20" ht="13.2" x14ac:dyDescent="0.25">
      <c r="A547" s="20"/>
      <c r="B547" s="5"/>
      <c r="C547" s="2"/>
      <c r="D547" s="2"/>
      <c r="E547" s="2"/>
      <c r="F547" s="3"/>
      <c r="G547" s="2"/>
      <c r="H547" s="2"/>
      <c r="I547" s="3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1:20" ht="13.2" x14ac:dyDescent="0.25">
      <c r="A548" s="20"/>
      <c r="B548" s="5"/>
      <c r="C548" s="2"/>
      <c r="D548" s="2"/>
      <c r="E548" s="2"/>
      <c r="F548" s="3"/>
      <c r="G548" s="2"/>
      <c r="H548" s="2"/>
      <c r="I548" s="3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1:20" ht="13.2" x14ac:dyDescent="0.25">
      <c r="A549" s="20"/>
      <c r="B549" s="5"/>
      <c r="C549" s="2"/>
      <c r="D549" s="2"/>
      <c r="E549" s="2"/>
      <c r="F549" s="3"/>
      <c r="G549" s="2"/>
      <c r="H549" s="2"/>
      <c r="I549" s="3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1:20" ht="13.2" x14ac:dyDescent="0.25">
      <c r="A550" s="20"/>
      <c r="B550" s="5"/>
      <c r="C550" s="2"/>
      <c r="D550" s="2"/>
      <c r="E550" s="2"/>
      <c r="F550" s="3"/>
      <c r="G550" s="2"/>
      <c r="H550" s="2"/>
      <c r="I550" s="3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1:20" ht="13.2" x14ac:dyDescent="0.25">
      <c r="A551" s="20"/>
      <c r="B551" s="5"/>
      <c r="C551" s="2"/>
      <c r="D551" s="2"/>
      <c r="E551" s="2"/>
      <c r="F551" s="3"/>
      <c r="G551" s="2"/>
      <c r="H551" s="2"/>
      <c r="I551" s="3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1:20" ht="13.2" x14ac:dyDescent="0.25">
      <c r="A552" s="20"/>
      <c r="B552" s="5"/>
      <c r="C552" s="2"/>
      <c r="D552" s="2"/>
      <c r="E552" s="2"/>
      <c r="F552" s="3"/>
      <c r="G552" s="2"/>
      <c r="H552" s="2"/>
      <c r="I552" s="3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1:20" ht="13.2" x14ac:dyDescent="0.25">
      <c r="A553" s="20"/>
      <c r="B553" s="5"/>
      <c r="C553" s="2"/>
      <c r="D553" s="2"/>
      <c r="E553" s="2"/>
      <c r="F553" s="3"/>
      <c r="G553" s="2"/>
      <c r="H553" s="2"/>
      <c r="I553" s="3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1:20" ht="13.2" x14ac:dyDescent="0.25">
      <c r="A554" s="20"/>
      <c r="B554" s="5"/>
      <c r="C554" s="2"/>
      <c r="D554" s="2"/>
      <c r="E554" s="2"/>
      <c r="F554" s="3"/>
      <c r="G554" s="2"/>
      <c r="H554" s="2"/>
      <c r="I554" s="3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1:20" ht="13.2" x14ac:dyDescent="0.25">
      <c r="A555" s="20"/>
      <c r="B555" s="5"/>
      <c r="C555" s="2"/>
      <c r="D555" s="2"/>
      <c r="E555" s="2"/>
      <c r="F555" s="3"/>
      <c r="G555" s="2"/>
      <c r="H555" s="2"/>
      <c r="I555" s="3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1:20" ht="13.2" x14ac:dyDescent="0.25">
      <c r="A556" s="20"/>
      <c r="B556" s="5"/>
      <c r="C556" s="2"/>
      <c r="D556" s="2"/>
      <c r="E556" s="2"/>
      <c r="F556" s="3"/>
      <c r="G556" s="2"/>
      <c r="H556" s="2"/>
      <c r="I556" s="3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1:20" ht="13.2" x14ac:dyDescent="0.25">
      <c r="A557" s="20"/>
      <c r="B557" s="5"/>
      <c r="C557" s="2"/>
      <c r="D557" s="2"/>
      <c r="E557" s="2"/>
      <c r="F557" s="3"/>
      <c r="G557" s="2"/>
      <c r="H557" s="2"/>
      <c r="I557" s="3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1:20" ht="13.2" x14ac:dyDescent="0.25">
      <c r="A558" s="20"/>
      <c r="B558" s="5"/>
      <c r="C558" s="2"/>
      <c r="D558" s="2"/>
      <c r="E558" s="2"/>
      <c r="F558" s="3"/>
      <c r="G558" s="2"/>
      <c r="H558" s="2"/>
      <c r="I558" s="3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1:20" ht="13.2" x14ac:dyDescent="0.25">
      <c r="A559" s="20"/>
      <c r="B559" s="5"/>
      <c r="C559" s="2"/>
      <c r="D559" s="2"/>
      <c r="E559" s="2"/>
      <c r="F559" s="3"/>
      <c r="G559" s="2"/>
      <c r="H559" s="2"/>
      <c r="I559" s="3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1:20" ht="13.2" x14ac:dyDescent="0.25">
      <c r="A560" s="20"/>
      <c r="B560" s="5"/>
      <c r="C560" s="2"/>
      <c r="D560" s="2"/>
      <c r="E560" s="2"/>
      <c r="F560" s="3"/>
      <c r="G560" s="2"/>
      <c r="H560" s="2"/>
      <c r="I560" s="3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1:20" ht="13.2" x14ac:dyDescent="0.25">
      <c r="A561" s="20"/>
      <c r="B561" s="5"/>
      <c r="C561" s="2"/>
      <c r="D561" s="2"/>
      <c r="E561" s="2"/>
      <c r="F561" s="3"/>
      <c r="G561" s="2"/>
      <c r="H561" s="2"/>
      <c r="I561" s="3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1:20" ht="13.2" x14ac:dyDescent="0.25">
      <c r="A562" s="20"/>
      <c r="B562" s="5"/>
      <c r="C562" s="2"/>
      <c r="D562" s="2"/>
      <c r="E562" s="2"/>
      <c r="F562" s="3"/>
      <c r="G562" s="2"/>
      <c r="H562" s="2"/>
      <c r="I562" s="3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1:20" ht="13.2" x14ac:dyDescent="0.25">
      <c r="A563" s="20"/>
      <c r="B563" s="5"/>
      <c r="C563" s="2"/>
      <c r="D563" s="2"/>
      <c r="E563" s="2"/>
      <c r="F563" s="3"/>
      <c r="G563" s="2"/>
      <c r="H563" s="2"/>
      <c r="I563" s="3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1:20" ht="13.2" x14ac:dyDescent="0.25">
      <c r="A564" s="20"/>
      <c r="B564" s="5"/>
      <c r="C564" s="2"/>
      <c r="D564" s="2"/>
      <c r="E564" s="2"/>
      <c r="F564" s="3"/>
      <c r="G564" s="2"/>
      <c r="H564" s="2"/>
      <c r="I564" s="3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1:20" ht="13.2" x14ac:dyDescent="0.25">
      <c r="A565" s="20"/>
      <c r="B565" s="5"/>
      <c r="C565" s="2"/>
      <c r="D565" s="2"/>
      <c r="E565" s="2"/>
      <c r="F565" s="3"/>
      <c r="G565" s="2"/>
      <c r="H565" s="2"/>
      <c r="I565" s="3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1:20" ht="13.2" x14ac:dyDescent="0.25">
      <c r="A566" s="20"/>
      <c r="B566" s="5"/>
      <c r="C566" s="2"/>
      <c r="D566" s="2"/>
      <c r="E566" s="2"/>
      <c r="F566" s="3"/>
      <c r="G566" s="2"/>
      <c r="H566" s="2"/>
      <c r="I566" s="3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1:20" ht="13.2" x14ac:dyDescent="0.25">
      <c r="A567" s="20"/>
      <c r="B567" s="5"/>
      <c r="C567" s="2"/>
      <c r="D567" s="2"/>
      <c r="E567" s="2"/>
      <c r="F567" s="3"/>
      <c r="G567" s="2"/>
      <c r="H567" s="2"/>
      <c r="I567" s="3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1:20" ht="13.2" x14ac:dyDescent="0.25">
      <c r="A568" s="20"/>
      <c r="B568" s="5"/>
      <c r="C568" s="2"/>
      <c r="D568" s="2"/>
      <c r="E568" s="2"/>
      <c r="F568" s="3"/>
      <c r="G568" s="2"/>
      <c r="H568" s="2"/>
      <c r="I568" s="3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1:20" ht="13.2" x14ac:dyDescent="0.25">
      <c r="A569" s="20"/>
      <c r="B569" s="5"/>
      <c r="C569" s="2"/>
      <c r="D569" s="2"/>
      <c r="E569" s="2"/>
      <c r="F569" s="3"/>
      <c r="G569" s="2"/>
      <c r="H569" s="2"/>
      <c r="I569" s="3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1:20" ht="13.2" x14ac:dyDescent="0.25">
      <c r="A570" s="20"/>
      <c r="B570" s="5"/>
      <c r="C570" s="2"/>
      <c r="D570" s="2"/>
      <c r="E570" s="2"/>
      <c r="F570" s="3"/>
      <c r="G570" s="2"/>
      <c r="H570" s="2"/>
      <c r="I570" s="3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1:20" ht="13.2" x14ac:dyDescent="0.25">
      <c r="A571" s="20"/>
      <c r="B571" s="5"/>
      <c r="C571" s="2"/>
      <c r="D571" s="2"/>
      <c r="E571" s="2"/>
      <c r="F571" s="3"/>
      <c r="G571" s="2"/>
      <c r="H571" s="2"/>
      <c r="I571" s="3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1:20" ht="13.2" x14ac:dyDescent="0.25">
      <c r="A572" s="20"/>
      <c r="B572" s="5"/>
      <c r="C572" s="2"/>
      <c r="D572" s="2"/>
      <c r="E572" s="2"/>
      <c r="F572" s="3"/>
      <c r="G572" s="2"/>
      <c r="H572" s="2"/>
      <c r="I572" s="3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1:20" ht="13.2" x14ac:dyDescent="0.25">
      <c r="A573" s="20"/>
      <c r="B573" s="5"/>
      <c r="C573" s="2"/>
      <c r="D573" s="2"/>
      <c r="E573" s="2"/>
      <c r="F573" s="3"/>
      <c r="G573" s="2"/>
      <c r="H573" s="2"/>
      <c r="I573" s="3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1:20" ht="13.2" x14ac:dyDescent="0.25">
      <c r="A574" s="20"/>
      <c r="B574" s="5"/>
      <c r="C574" s="2"/>
      <c r="D574" s="2"/>
      <c r="E574" s="2"/>
      <c r="F574" s="3"/>
      <c r="G574" s="2"/>
      <c r="H574" s="2"/>
      <c r="I574" s="3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1:20" ht="13.2" x14ac:dyDescent="0.25">
      <c r="A575" s="20"/>
      <c r="B575" s="5"/>
      <c r="C575" s="2"/>
      <c r="D575" s="2"/>
      <c r="E575" s="2"/>
      <c r="F575" s="3"/>
      <c r="G575" s="2"/>
      <c r="H575" s="2"/>
      <c r="I575" s="3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1:20" ht="13.2" x14ac:dyDescent="0.25">
      <c r="A576" s="20"/>
      <c r="B576" s="5"/>
      <c r="C576" s="2"/>
      <c r="D576" s="2"/>
      <c r="E576" s="2"/>
      <c r="F576" s="3"/>
      <c r="G576" s="2"/>
      <c r="H576" s="2"/>
      <c r="I576" s="3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1:20" ht="13.2" x14ac:dyDescent="0.25">
      <c r="A577" s="20"/>
      <c r="B577" s="5"/>
      <c r="C577" s="2"/>
      <c r="D577" s="2"/>
      <c r="E577" s="2"/>
      <c r="F577" s="3"/>
      <c r="G577" s="2"/>
      <c r="H577" s="2"/>
      <c r="I577" s="3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1:20" ht="13.2" x14ac:dyDescent="0.25">
      <c r="A578" s="20"/>
      <c r="B578" s="5"/>
      <c r="C578" s="2"/>
      <c r="D578" s="2"/>
      <c r="E578" s="2"/>
      <c r="F578" s="3"/>
      <c r="G578" s="2"/>
      <c r="H578" s="2"/>
      <c r="I578" s="3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1:20" ht="13.2" x14ac:dyDescent="0.25">
      <c r="A579" s="20"/>
      <c r="B579" s="5"/>
      <c r="C579" s="2"/>
      <c r="D579" s="2"/>
      <c r="E579" s="2"/>
      <c r="F579" s="3"/>
      <c r="G579" s="2"/>
      <c r="H579" s="2"/>
      <c r="I579" s="3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1:20" ht="13.2" x14ac:dyDescent="0.25">
      <c r="A580" s="20"/>
      <c r="B580" s="5"/>
      <c r="C580" s="2"/>
      <c r="D580" s="2"/>
      <c r="E580" s="2"/>
      <c r="F580" s="3"/>
      <c r="G580" s="2"/>
      <c r="H580" s="2"/>
      <c r="I580" s="3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1:20" ht="13.2" x14ac:dyDescent="0.25">
      <c r="A581" s="20"/>
      <c r="B581" s="5"/>
      <c r="C581" s="2"/>
      <c r="D581" s="2"/>
      <c r="E581" s="2"/>
      <c r="F581" s="3"/>
      <c r="G581" s="2"/>
      <c r="H581" s="2"/>
      <c r="I581" s="3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1:20" ht="13.2" x14ac:dyDescent="0.25">
      <c r="A582" s="20"/>
      <c r="B582" s="5"/>
      <c r="C582" s="2"/>
      <c r="D582" s="2"/>
      <c r="E582" s="2"/>
      <c r="F582" s="3"/>
      <c r="G582" s="2"/>
      <c r="H582" s="2"/>
      <c r="I582" s="3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1:20" ht="13.2" x14ac:dyDescent="0.25">
      <c r="A583" s="20"/>
      <c r="B583" s="5"/>
      <c r="C583" s="2"/>
      <c r="D583" s="2"/>
      <c r="E583" s="2"/>
      <c r="F583" s="3"/>
      <c r="G583" s="2"/>
      <c r="H583" s="2"/>
      <c r="I583" s="3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1:20" ht="13.2" x14ac:dyDescent="0.25">
      <c r="A584" s="20"/>
      <c r="B584" s="5"/>
      <c r="C584" s="2"/>
      <c r="D584" s="2"/>
      <c r="E584" s="2"/>
      <c r="F584" s="3"/>
      <c r="G584" s="2"/>
      <c r="H584" s="2"/>
      <c r="I584" s="3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1:20" ht="13.2" x14ac:dyDescent="0.25">
      <c r="A585" s="20"/>
      <c r="B585" s="5"/>
      <c r="C585" s="2"/>
      <c r="D585" s="2"/>
      <c r="E585" s="2"/>
      <c r="F585" s="3"/>
      <c r="G585" s="2"/>
      <c r="H585" s="2"/>
      <c r="I585" s="3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1:20" ht="13.2" x14ac:dyDescent="0.25">
      <c r="A586" s="20"/>
      <c r="B586" s="5"/>
      <c r="C586" s="2"/>
      <c r="D586" s="2"/>
      <c r="E586" s="2"/>
      <c r="F586" s="3"/>
      <c r="G586" s="2"/>
      <c r="H586" s="2"/>
      <c r="I586" s="3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1:20" ht="13.2" x14ac:dyDescent="0.25">
      <c r="A587" s="20"/>
      <c r="B587" s="5"/>
      <c r="C587" s="2"/>
      <c r="D587" s="2"/>
      <c r="E587" s="2"/>
      <c r="F587" s="3"/>
      <c r="G587" s="2"/>
      <c r="H587" s="2"/>
      <c r="I587" s="3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1:20" ht="13.2" x14ac:dyDescent="0.25">
      <c r="A588" s="20"/>
      <c r="B588" s="5"/>
      <c r="C588" s="2"/>
      <c r="D588" s="2"/>
      <c r="E588" s="2"/>
      <c r="F588" s="3"/>
      <c r="G588" s="2"/>
      <c r="H588" s="2"/>
      <c r="I588" s="3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1:20" ht="13.2" x14ac:dyDescent="0.25">
      <c r="A589" s="20"/>
      <c r="B589" s="5"/>
      <c r="C589" s="2"/>
      <c r="D589" s="2"/>
      <c r="E589" s="2"/>
      <c r="F589" s="3"/>
      <c r="G589" s="2"/>
      <c r="H589" s="2"/>
      <c r="I589" s="3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1:20" ht="13.2" x14ac:dyDescent="0.25">
      <c r="A590" s="20"/>
      <c r="B590" s="5"/>
      <c r="C590" s="2"/>
      <c r="D590" s="2"/>
      <c r="E590" s="2"/>
      <c r="F590" s="3"/>
      <c r="G590" s="2"/>
      <c r="H590" s="2"/>
      <c r="I590" s="3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1:20" ht="13.2" x14ac:dyDescent="0.25">
      <c r="A591" s="20"/>
      <c r="B591" s="5"/>
      <c r="C591" s="2"/>
      <c r="D591" s="2"/>
      <c r="E591" s="2"/>
      <c r="F591" s="3"/>
      <c r="G591" s="2"/>
      <c r="H591" s="2"/>
      <c r="I591" s="3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1:20" ht="13.2" x14ac:dyDescent="0.25">
      <c r="A592" s="20"/>
      <c r="B592" s="5"/>
      <c r="C592" s="2"/>
      <c r="D592" s="2"/>
      <c r="E592" s="2"/>
      <c r="F592" s="3"/>
      <c r="G592" s="2"/>
      <c r="H592" s="2"/>
      <c r="I592" s="3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1:20" ht="13.2" x14ac:dyDescent="0.25">
      <c r="A593" s="20"/>
      <c r="B593" s="5"/>
      <c r="C593" s="2"/>
      <c r="D593" s="2"/>
      <c r="E593" s="2"/>
      <c r="F593" s="3"/>
      <c r="G593" s="2"/>
      <c r="H593" s="2"/>
      <c r="I593" s="3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1:20" ht="13.2" x14ac:dyDescent="0.25">
      <c r="A594" s="20"/>
      <c r="B594" s="5"/>
      <c r="C594" s="2"/>
      <c r="D594" s="2"/>
      <c r="E594" s="2"/>
      <c r="F594" s="3"/>
      <c r="G594" s="2"/>
      <c r="H594" s="2"/>
      <c r="I594" s="3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1:20" ht="13.2" x14ac:dyDescent="0.25">
      <c r="A595" s="20"/>
      <c r="B595" s="5"/>
      <c r="C595" s="2"/>
      <c r="D595" s="2"/>
      <c r="E595" s="2"/>
      <c r="F595" s="3"/>
      <c r="G595" s="2"/>
      <c r="H595" s="2"/>
      <c r="I595" s="3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1:20" ht="13.2" x14ac:dyDescent="0.25">
      <c r="A596" s="20"/>
      <c r="B596" s="5"/>
      <c r="C596" s="2"/>
      <c r="D596" s="2"/>
      <c r="E596" s="2"/>
      <c r="F596" s="3"/>
      <c r="G596" s="2"/>
      <c r="H596" s="2"/>
      <c r="I596" s="3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1:20" ht="13.2" x14ac:dyDescent="0.25">
      <c r="A597" s="20"/>
      <c r="B597" s="5"/>
      <c r="C597" s="2"/>
      <c r="D597" s="2"/>
      <c r="E597" s="2"/>
      <c r="F597" s="3"/>
      <c r="G597" s="2"/>
      <c r="H597" s="2"/>
      <c r="I597" s="3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1:20" ht="13.2" x14ac:dyDescent="0.25">
      <c r="A598" s="20"/>
      <c r="B598" s="5"/>
      <c r="C598" s="2"/>
      <c r="D598" s="2"/>
      <c r="E598" s="2"/>
      <c r="F598" s="3"/>
      <c r="G598" s="2"/>
      <c r="H598" s="2"/>
      <c r="I598" s="3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1:20" ht="13.2" x14ac:dyDescent="0.25">
      <c r="A599" s="20"/>
      <c r="B599" s="5"/>
      <c r="C599" s="2"/>
      <c r="D599" s="2"/>
      <c r="E599" s="2"/>
      <c r="F599" s="3"/>
      <c r="G599" s="2"/>
      <c r="H599" s="2"/>
      <c r="I599" s="3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1:20" ht="13.2" x14ac:dyDescent="0.25">
      <c r="A600" s="20"/>
      <c r="B600" s="5"/>
      <c r="C600" s="2"/>
      <c r="D600" s="2"/>
      <c r="E600" s="2"/>
      <c r="F600" s="3"/>
      <c r="G600" s="2"/>
      <c r="H600" s="2"/>
      <c r="I600" s="3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1:20" ht="13.2" x14ac:dyDescent="0.25">
      <c r="A601" s="20"/>
      <c r="B601" s="5"/>
      <c r="C601" s="2"/>
      <c r="D601" s="2"/>
      <c r="E601" s="2"/>
      <c r="F601" s="3"/>
      <c r="G601" s="2"/>
      <c r="H601" s="2"/>
      <c r="I601" s="3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1:20" ht="13.2" x14ac:dyDescent="0.25">
      <c r="A602" s="20"/>
      <c r="B602" s="5"/>
      <c r="C602" s="2"/>
      <c r="D602" s="2"/>
      <c r="E602" s="2"/>
      <c r="F602" s="3"/>
      <c r="G602" s="2"/>
      <c r="H602" s="2"/>
      <c r="I602" s="3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1:20" ht="13.2" x14ac:dyDescent="0.25">
      <c r="A603" s="20"/>
      <c r="B603" s="5"/>
      <c r="C603" s="2"/>
      <c r="D603" s="2"/>
      <c r="E603" s="2"/>
      <c r="F603" s="3"/>
      <c r="G603" s="2"/>
      <c r="H603" s="2"/>
      <c r="I603" s="3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1:20" ht="13.2" x14ac:dyDescent="0.25">
      <c r="A604" s="20"/>
      <c r="B604" s="5"/>
      <c r="C604" s="2"/>
      <c r="D604" s="2"/>
      <c r="E604" s="2"/>
      <c r="F604" s="3"/>
      <c r="G604" s="2"/>
      <c r="H604" s="2"/>
      <c r="I604" s="3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1:20" ht="13.2" x14ac:dyDescent="0.25">
      <c r="A605" s="20"/>
      <c r="B605" s="5"/>
      <c r="C605" s="2"/>
      <c r="D605" s="2"/>
      <c r="E605" s="2"/>
      <c r="F605" s="3"/>
      <c r="G605" s="2"/>
      <c r="H605" s="2"/>
      <c r="I605" s="3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1:20" ht="13.2" x14ac:dyDescent="0.25">
      <c r="A606" s="20"/>
      <c r="B606" s="5"/>
      <c r="C606" s="2"/>
      <c r="D606" s="2"/>
      <c r="E606" s="2"/>
      <c r="F606" s="3"/>
      <c r="G606" s="2"/>
      <c r="H606" s="2"/>
      <c r="I606" s="3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1:20" ht="13.2" x14ac:dyDescent="0.25">
      <c r="A607" s="20"/>
      <c r="B607" s="5"/>
      <c r="C607" s="2"/>
      <c r="D607" s="2"/>
      <c r="E607" s="2"/>
      <c r="F607" s="3"/>
      <c r="G607" s="2"/>
      <c r="H607" s="2"/>
      <c r="I607" s="3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1:20" ht="13.2" x14ac:dyDescent="0.25">
      <c r="A608" s="20"/>
      <c r="B608" s="5"/>
      <c r="C608" s="2"/>
      <c r="D608" s="2"/>
      <c r="E608" s="2"/>
      <c r="F608" s="3"/>
      <c r="G608" s="2"/>
      <c r="H608" s="2"/>
      <c r="I608" s="3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1:20" ht="13.2" x14ac:dyDescent="0.25">
      <c r="A609" s="20"/>
      <c r="B609" s="5"/>
      <c r="C609" s="2"/>
      <c r="D609" s="2"/>
      <c r="E609" s="2"/>
      <c r="F609" s="3"/>
      <c r="G609" s="2"/>
      <c r="H609" s="2"/>
      <c r="I609" s="3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1:20" ht="13.2" x14ac:dyDescent="0.25">
      <c r="A610" s="20"/>
      <c r="B610" s="5"/>
      <c r="C610" s="2"/>
      <c r="D610" s="2"/>
      <c r="E610" s="2"/>
      <c r="F610" s="3"/>
      <c r="G610" s="2"/>
      <c r="H610" s="2"/>
      <c r="I610" s="3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1:20" ht="13.2" x14ac:dyDescent="0.25">
      <c r="A611" s="20"/>
      <c r="B611" s="5"/>
      <c r="C611" s="2"/>
      <c r="D611" s="2"/>
      <c r="E611" s="2"/>
      <c r="F611" s="3"/>
      <c r="G611" s="2"/>
      <c r="H611" s="2"/>
      <c r="I611" s="3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1:20" ht="13.2" x14ac:dyDescent="0.25">
      <c r="A612" s="20"/>
      <c r="B612" s="5"/>
      <c r="C612" s="2"/>
      <c r="D612" s="2"/>
      <c r="E612" s="2"/>
      <c r="F612" s="3"/>
      <c r="G612" s="2"/>
      <c r="H612" s="2"/>
      <c r="I612" s="3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1:20" ht="13.2" x14ac:dyDescent="0.25">
      <c r="A613" s="20"/>
      <c r="B613" s="5"/>
      <c r="C613" s="2"/>
      <c r="D613" s="2"/>
      <c r="E613" s="2"/>
      <c r="F613" s="3"/>
      <c r="G613" s="2"/>
      <c r="H613" s="2"/>
      <c r="I613" s="3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1:20" ht="13.2" x14ac:dyDescent="0.25">
      <c r="A614" s="20"/>
      <c r="B614" s="5"/>
      <c r="C614" s="2"/>
      <c r="D614" s="2"/>
      <c r="E614" s="2"/>
      <c r="F614" s="3"/>
      <c r="G614" s="2"/>
      <c r="H614" s="2"/>
      <c r="I614" s="3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1:20" ht="13.2" x14ac:dyDescent="0.25">
      <c r="A615" s="20"/>
      <c r="B615" s="5"/>
      <c r="C615" s="2"/>
      <c r="D615" s="2"/>
      <c r="E615" s="2"/>
      <c r="F615" s="3"/>
      <c r="G615" s="2"/>
      <c r="H615" s="2"/>
      <c r="I615" s="3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1:20" ht="13.2" x14ac:dyDescent="0.25">
      <c r="A616" s="20"/>
      <c r="B616" s="5"/>
      <c r="C616" s="2"/>
      <c r="D616" s="2"/>
      <c r="E616" s="2"/>
      <c r="F616" s="3"/>
      <c r="G616" s="2"/>
      <c r="H616" s="2"/>
      <c r="I616" s="3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1:20" ht="13.2" x14ac:dyDescent="0.25">
      <c r="A617" s="20"/>
      <c r="B617" s="5"/>
      <c r="C617" s="2"/>
      <c r="D617" s="2"/>
      <c r="E617" s="2"/>
      <c r="F617" s="3"/>
      <c r="G617" s="2"/>
      <c r="H617" s="2"/>
      <c r="I617" s="3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1:20" ht="13.2" x14ac:dyDescent="0.25">
      <c r="A618" s="20"/>
      <c r="B618" s="5"/>
      <c r="C618" s="2"/>
      <c r="D618" s="2"/>
      <c r="E618" s="2"/>
      <c r="F618" s="3"/>
      <c r="G618" s="2"/>
      <c r="H618" s="2"/>
      <c r="I618" s="3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1:20" ht="13.2" x14ac:dyDescent="0.25">
      <c r="A619" s="20"/>
      <c r="B619" s="5"/>
      <c r="C619" s="2"/>
      <c r="D619" s="2"/>
      <c r="E619" s="2"/>
      <c r="F619" s="3"/>
      <c r="G619" s="2"/>
      <c r="H619" s="2"/>
      <c r="I619" s="3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1:20" ht="13.2" x14ac:dyDescent="0.25">
      <c r="A620" s="20"/>
      <c r="B620" s="5"/>
      <c r="C620" s="2"/>
      <c r="D620" s="2"/>
      <c r="E620" s="2"/>
      <c r="F620" s="3"/>
      <c r="G620" s="2"/>
      <c r="H620" s="2"/>
      <c r="I620" s="3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1:20" ht="13.2" x14ac:dyDescent="0.25">
      <c r="A621" s="20"/>
      <c r="B621" s="5"/>
      <c r="C621" s="2"/>
      <c r="D621" s="2"/>
      <c r="E621" s="2"/>
      <c r="F621" s="3"/>
      <c r="G621" s="2"/>
      <c r="H621" s="2"/>
      <c r="I621" s="3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1:20" ht="13.2" x14ac:dyDescent="0.25">
      <c r="A622" s="20"/>
      <c r="B622" s="5"/>
      <c r="C622" s="2"/>
      <c r="D622" s="2"/>
      <c r="E622" s="2"/>
      <c r="F622" s="3"/>
      <c r="G622" s="2"/>
      <c r="H622" s="2"/>
      <c r="I622" s="3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1:20" ht="13.2" x14ac:dyDescent="0.25">
      <c r="A623" s="20"/>
      <c r="B623" s="5"/>
      <c r="C623" s="2"/>
      <c r="D623" s="2"/>
      <c r="E623" s="2"/>
      <c r="F623" s="3"/>
      <c r="G623" s="2"/>
      <c r="H623" s="2"/>
      <c r="I623" s="3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1:20" ht="13.2" x14ac:dyDescent="0.25">
      <c r="A624" s="20"/>
      <c r="B624" s="5"/>
      <c r="C624" s="2"/>
      <c r="D624" s="2"/>
      <c r="E624" s="2"/>
      <c r="F624" s="3"/>
      <c r="G624" s="2"/>
      <c r="H624" s="2"/>
      <c r="I624" s="3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1:20" ht="13.2" x14ac:dyDescent="0.25">
      <c r="A625" s="20"/>
      <c r="B625" s="5"/>
      <c r="C625" s="2"/>
      <c r="D625" s="2"/>
      <c r="E625" s="2"/>
      <c r="F625" s="3"/>
      <c r="G625" s="2"/>
      <c r="H625" s="2"/>
      <c r="I625" s="3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1:20" ht="13.2" x14ac:dyDescent="0.25">
      <c r="A626" s="20"/>
      <c r="B626" s="5"/>
      <c r="C626" s="2"/>
      <c r="D626" s="2"/>
      <c r="E626" s="2"/>
      <c r="F626" s="3"/>
      <c r="G626" s="2"/>
      <c r="H626" s="2"/>
      <c r="I626" s="3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1:20" ht="13.2" x14ac:dyDescent="0.25">
      <c r="A627" s="20"/>
      <c r="B627" s="5"/>
      <c r="C627" s="2"/>
      <c r="D627" s="2"/>
      <c r="E627" s="2"/>
      <c r="F627" s="3"/>
      <c r="G627" s="2"/>
      <c r="H627" s="2"/>
      <c r="I627" s="3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1:20" ht="13.2" x14ac:dyDescent="0.25">
      <c r="A628" s="20"/>
      <c r="B628" s="5"/>
      <c r="C628" s="2"/>
      <c r="D628" s="2"/>
      <c r="E628" s="2"/>
      <c r="F628" s="3"/>
      <c r="G628" s="2"/>
      <c r="H628" s="2"/>
      <c r="I628" s="3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1:20" ht="13.2" x14ac:dyDescent="0.25">
      <c r="A629" s="20"/>
      <c r="B629" s="5"/>
      <c r="C629" s="2"/>
      <c r="D629" s="2"/>
      <c r="E629" s="2"/>
      <c r="F629" s="3"/>
      <c r="G629" s="2"/>
      <c r="H629" s="2"/>
      <c r="I629" s="3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1:20" ht="13.2" x14ac:dyDescent="0.25">
      <c r="A630" s="20"/>
      <c r="B630" s="5"/>
      <c r="C630" s="2"/>
      <c r="D630" s="2"/>
      <c r="E630" s="2"/>
      <c r="F630" s="3"/>
      <c r="G630" s="2"/>
      <c r="H630" s="2"/>
      <c r="I630" s="3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1:20" ht="13.2" x14ac:dyDescent="0.25">
      <c r="A631" s="20"/>
      <c r="B631" s="5"/>
      <c r="C631" s="2"/>
      <c r="D631" s="2"/>
      <c r="E631" s="2"/>
      <c r="F631" s="3"/>
      <c r="G631" s="2"/>
      <c r="H631" s="2"/>
      <c r="I631" s="3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1:20" ht="13.2" x14ac:dyDescent="0.25">
      <c r="A632" s="20"/>
      <c r="B632" s="5"/>
      <c r="C632" s="2"/>
      <c r="D632" s="2"/>
      <c r="E632" s="2"/>
      <c r="F632" s="3"/>
      <c r="G632" s="2"/>
      <c r="H632" s="2"/>
      <c r="I632" s="3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1:20" ht="13.2" x14ac:dyDescent="0.25">
      <c r="A633" s="20"/>
      <c r="B633" s="5"/>
      <c r="C633" s="2"/>
      <c r="D633" s="2"/>
      <c r="E633" s="2"/>
      <c r="F633" s="3"/>
      <c r="G633" s="2"/>
      <c r="H633" s="2"/>
      <c r="I633" s="3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1:20" ht="13.2" x14ac:dyDescent="0.25">
      <c r="A634" s="20"/>
      <c r="B634" s="5"/>
      <c r="C634" s="2"/>
      <c r="D634" s="2"/>
      <c r="E634" s="2"/>
      <c r="F634" s="3"/>
      <c r="G634" s="2"/>
      <c r="H634" s="2"/>
      <c r="I634" s="3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1:20" ht="13.2" x14ac:dyDescent="0.25">
      <c r="A635" s="20"/>
      <c r="B635" s="5"/>
      <c r="C635" s="2"/>
      <c r="D635" s="2"/>
      <c r="E635" s="2"/>
      <c r="F635" s="3"/>
      <c r="G635" s="2"/>
      <c r="H635" s="2"/>
      <c r="I635" s="3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1:20" ht="13.2" x14ac:dyDescent="0.25">
      <c r="A636" s="20"/>
      <c r="B636" s="5"/>
      <c r="C636" s="2"/>
      <c r="D636" s="2"/>
      <c r="E636" s="2"/>
      <c r="F636" s="3"/>
      <c r="G636" s="2"/>
      <c r="H636" s="2"/>
      <c r="I636" s="3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1:20" ht="13.2" x14ac:dyDescent="0.25">
      <c r="A637" s="20"/>
      <c r="B637" s="5"/>
      <c r="C637" s="2"/>
      <c r="D637" s="2"/>
      <c r="E637" s="2"/>
      <c r="F637" s="3"/>
      <c r="G637" s="2"/>
      <c r="H637" s="2"/>
      <c r="I637" s="3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1:20" ht="13.2" x14ac:dyDescent="0.25">
      <c r="A638" s="20"/>
      <c r="B638" s="5"/>
      <c r="C638" s="2"/>
      <c r="D638" s="2"/>
      <c r="E638" s="2"/>
      <c r="F638" s="3"/>
      <c r="G638" s="2"/>
      <c r="H638" s="2"/>
      <c r="I638" s="3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1:20" ht="13.2" x14ac:dyDescent="0.25">
      <c r="A639" s="20"/>
      <c r="B639" s="5"/>
      <c r="C639" s="2"/>
      <c r="D639" s="2"/>
      <c r="E639" s="2"/>
      <c r="F639" s="3"/>
      <c r="G639" s="2"/>
      <c r="H639" s="2"/>
      <c r="I639" s="3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1:20" ht="13.2" x14ac:dyDescent="0.25">
      <c r="A640" s="20"/>
      <c r="B640" s="5"/>
      <c r="C640" s="2"/>
      <c r="D640" s="2"/>
      <c r="E640" s="2"/>
      <c r="F640" s="3"/>
      <c r="G640" s="2"/>
      <c r="H640" s="2"/>
      <c r="I640" s="3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1:20" ht="13.2" x14ac:dyDescent="0.25">
      <c r="A641" s="20"/>
      <c r="B641" s="5"/>
      <c r="C641" s="2"/>
      <c r="D641" s="2"/>
      <c r="E641" s="2"/>
      <c r="F641" s="3"/>
      <c r="G641" s="2"/>
      <c r="H641" s="2"/>
      <c r="I641" s="3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1:20" ht="13.2" x14ac:dyDescent="0.25">
      <c r="A642" s="20"/>
      <c r="B642" s="5"/>
      <c r="C642" s="2"/>
      <c r="D642" s="2"/>
      <c r="E642" s="2"/>
      <c r="F642" s="3"/>
      <c r="G642" s="2"/>
      <c r="H642" s="2"/>
      <c r="I642" s="3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1:20" ht="13.2" x14ac:dyDescent="0.25">
      <c r="A643" s="20"/>
      <c r="B643" s="5"/>
      <c r="C643" s="2"/>
      <c r="D643" s="2"/>
      <c r="E643" s="2"/>
      <c r="F643" s="3"/>
      <c r="G643" s="2"/>
      <c r="H643" s="2"/>
      <c r="I643" s="3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1:20" ht="13.2" x14ac:dyDescent="0.25">
      <c r="A644" s="20"/>
      <c r="B644" s="5"/>
      <c r="C644" s="2"/>
      <c r="D644" s="2"/>
      <c r="E644" s="2"/>
      <c r="F644" s="3"/>
      <c r="G644" s="2"/>
      <c r="H644" s="2"/>
      <c r="I644" s="3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1:20" ht="13.2" x14ac:dyDescent="0.25">
      <c r="A645" s="20"/>
      <c r="B645" s="5"/>
      <c r="C645" s="2"/>
      <c r="D645" s="2"/>
      <c r="E645" s="2"/>
      <c r="F645" s="3"/>
      <c r="G645" s="2"/>
      <c r="H645" s="2"/>
      <c r="I645" s="3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1:20" ht="13.2" x14ac:dyDescent="0.25">
      <c r="A646" s="20"/>
      <c r="B646" s="5"/>
      <c r="C646" s="2"/>
      <c r="D646" s="2"/>
      <c r="E646" s="2"/>
      <c r="F646" s="3"/>
      <c r="G646" s="2"/>
      <c r="H646" s="2"/>
      <c r="I646" s="3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1:20" ht="13.2" x14ac:dyDescent="0.25">
      <c r="A647" s="20"/>
      <c r="B647" s="5"/>
      <c r="C647" s="2"/>
      <c r="D647" s="2"/>
      <c r="E647" s="2"/>
      <c r="F647" s="3"/>
      <c r="G647" s="2"/>
      <c r="H647" s="2"/>
      <c r="I647" s="3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1:20" ht="13.2" x14ac:dyDescent="0.25">
      <c r="A648" s="20"/>
      <c r="B648" s="5"/>
      <c r="C648" s="2"/>
      <c r="D648" s="2"/>
      <c r="E648" s="2"/>
      <c r="F648" s="3"/>
      <c r="G648" s="2"/>
      <c r="H648" s="2"/>
      <c r="I648" s="3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1:20" ht="13.2" x14ac:dyDescent="0.25">
      <c r="A649" s="20"/>
      <c r="B649" s="5"/>
      <c r="C649" s="2"/>
      <c r="D649" s="2"/>
      <c r="E649" s="2"/>
      <c r="F649" s="3"/>
      <c r="G649" s="2"/>
      <c r="H649" s="2"/>
      <c r="I649" s="3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1:20" ht="13.2" x14ac:dyDescent="0.25">
      <c r="A650" s="20"/>
      <c r="B650" s="5"/>
      <c r="C650" s="2"/>
      <c r="D650" s="2"/>
      <c r="E650" s="2"/>
      <c r="F650" s="3"/>
      <c r="G650" s="2"/>
      <c r="H650" s="2"/>
      <c r="I650" s="3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1:20" ht="13.2" x14ac:dyDescent="0.25">
      <c r="A651" s="20"/>
      <c r="B651" s="5"/>
      <c r="C651" s="2"/>
      <c r="D651" s="2"/>
      <c r="E651" s="2"/>
      <c r="F651" s="3"/>
      <c r="G651" s="2"/>
      <c r="H651" s="2"/>
      <c r="I651" s="3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1:20" ht="13.2" x14ac:dyDescent="0.25">
      <c r="A652" s="20"/>
      <c r="B652" s="5"/>
      <c r="C652" s="2"/>
      <c r="D652" s="2"/>
      <c r="E652" s="2"/>
      <c r="F652" s="3"/>
      <c r="G652" s="2"/>
      <c r="H652" s="2"/>
      <c r="I652" s="3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1:20" ht="13.2" x14ac:dyDescent="0.25">
      <c r="A653" s="20"/>
      <c r="B653" s="5"/>
      <c r="C653" s="2"/>
      <c r="D653" s="2"/>
      <c r="E653" s="2"/>
      <c r="F653" s="3"/>
      <c r="G653" s="2"/>
      <c r="H653" s="2"/>
      <c r="I653" s="3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1:20" ht="13.2" x14ac:dyDescent="0.25">
      <c r="A654" s="20"/>
      <c r="B654" s="5"/>
      <c r="C654" s="2"/>
      <c r="D654" s="2"/>
      <c r="E654" s="2"/>
      <c r="F654" s="3"/>
      <c r="G654" s="2"/>
      <c r="H654" s="2"/>
      <c r="I654" s="3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1:20" ht="13.2" x14ac:dyDescent="0.25">
      <c r="A655" s="20"/>
      <c r="B655" s="5"/>
      <c r="C655" s="2"/>
      <c r="D655" s="2"/>
      <c r="E655" s="2"/>
      <c r="F655" s="3"/>
      <c r="G655" s="2"/>
      <c r="H655" s="2"/>
      <c r="I655" s="3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1:20" ht="13.2" x14ac:dyDescent="0.25">
      <c r="A656" s="20"/>
      <c r="B656" s="5"/>
      <c r="C656" s="2"/>
      <c r="D656" s="2"/>
      <c r="E656" s="2"/>
      <c r="F656" s="3"/>
      <c r="G656" s="2"/>
      <c r="H656" s="2"/>
      <c r="I656" s="3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1:20" ht="13.2" x14ac:dyDescent="0.25">
      <c r="A657" s="20"/>
      <c r="B657" s="5"/>
      <c r="C657" s="2"/>
      <c r="D657" s="2"/>
      <c r="E657" s="2"/>
      <c r="F657" s="3"/>
      <c r="G657" s="2"/>
      <c r="H657" s="2"/>
      <c r="I657" s="3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1:20" ht="13.2" x14ac:dyDescent="0.25">
      <c r="A658" s="20"/>
      <c r="B658" s="5"/>
      <c r="C658" s="2"/>
      <c r="D658" s="2"/>
      <c r="E658" s="2"/>
      <c r="F658" s="3"/>
      <c r="G658" s="2"/>
      <c r="H658" s="2"/>
      <c r="I658" s="3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1:20" ht="13.2" x14ac:dyDescent="0.25">
      <c r="A659" s="20"/>
      <c r="B659" s="5"/>
      <c r="C659" s="2"/>
      <c r="D659" s="2"/>
      <c r="E659" s="2"/>
      <c r="F659" s="3"/>
      <c r="G659" s="2"/>
      <c r="H659" s="2"/>
      <c r="I659" s="3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1:20" ht="13.2" x14ac:dyDescent="0.25">
      <c r="A660" s="20"/>
      <c r="B660" s="5"/>
      <c r="C660" s="2"/>
      <c r="D660" s="2"/>
      <c r="E660" s="2"/>
      <c r="F660" s="3"/>
      <c r="G660" s="2"/>
      <c r="H660" s="2"/>
      <c r="I660" s="3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1:20" ht="13.2" x14ac:dyDescent="0.25">
      <c r="A661" s="20"/>
      <c r="B661" s="5"/>
      <c r="C661" s="2"/>
      <c r="D661" s="2"/>
      <c r="E661" s="2"/>
      <c r="F661" s="3"/>
      <c r="G661" s="2"/>
      <c r="H661" s="2"/>
      <c r="I661" s="3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1:20" ht="13.2" x14ac:dyDescent="0.25">
      <c r="A662" s="20"/>
      <c r="B662" s="5"/>
      <c r="C662" s="2"/>
      <c r="D662" s="2"/>
      <c r="E662" s="2"/>
      <c r="F662" s="3"/>
      <c r="G662" s="2"/>
      <c r="H662" s="2"/>
      <c r="I662" s="3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1:20" ht="13.2" x14ac:dyDescent="0.25">
      <c r="A663" s="20"/>
      <c r="B663" s="5"/>
      <c r="C663" s="2"/>
      <c r="D663" s="2"/>
      <c r="E663" s="2"/>
      <c r="F663" s="3"/>
      <c r="G663" s="2"/>
      <c r="H663" s="2"/>
      <c r="I663" s="3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1:20" ht="13.2" x14ac:dyDescent="0.25">
      <c r="A664" s="20"/>
      <c r="B664" s="5"/>
      <c r="C664" s="2"/>
      <c r="D664" s="2"/>
      <c r="E664" s="2"/>
      <c r="F664" s="3"/>
      <c r="G664" s="2"/>
      <c r="H664" s="2"/>
      <c r="I664" s="3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1:20" ht="13.2" x14ac:dyDescent="0.25">
      <c r="A665" s="20"/>
      <c r="B665" s="5"/>
      <c r="C665" s="2"/>
      <c r="D665" s="2"/>
      <c r="E665" s="2"/>
      <c r="F665" s="3"/>
      <c r="G665" s="2"/>
      <c r="H665" s="2"/>
      <c r="I665" s="3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1:20" ht="13.2" x14ac:dyDescent="0.25">
      <c r="A666" s="20"/>
      <c r="B666" s="5"/>
      <c r="C666" s="2"/>
      <c r="D666" s="2"/>
      <c r="E666" s="2"/>
      <c r="F666" s="3"/>
      <c r="G666" s="2"/>
      <c r="H666" s="2"/>
      <c r="I666" s="3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1:20" ht="13.2" x14ac:dyDescent="0.25">
      <c r="A667" s="20"/>
      <c r="B667" s="5"/>
      <c r="C667" s="2"/>
      <c r="D667" s="2"/>
      <c r="E667" s="2"/>
      <c r="F667" s="3"/>
      <c r="G667" s="2"/>
      <c r="H667" s="2"/>
      <c r="I667" s="3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1:20" ht="13.2" x14ac:dyDescent="0.25">
      <c r="A668" s="20"/>
      <c r="B668" s="5"/>
      <c r="C668" s="2"/>
      <c r="D668" s="2"/>
      <c r="E668" s="2"/>
      <c r="F668" s="3"/>
      <c r="G668" s="2"/>
      <c r="H668" s="2"/>
      <c r="I668" s="3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1:20" ht="13.2" x14ac:dyDescent="0.25">
      <c r="A669" s="20"/>
      <c r="B669" s="5"/>
      <c r="C669" s="2"/>
      <c r="D669" s="2"/>
      <c r="E669" s="2"/>
      <c r="F669" s="3"/>
      <c r="G669" s="2"/>
      <c r="H669" s="2"/>
      <c r="I669" s="3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1:20" ht="13.2" x14ac:dyDescent="0.25">
      <c r="A670" s="20"/>
      <c r="B670" s="5"/>
      <c r="C670" s="2"/>
      <c r="D670" s="2"/>
      <c r="E670" s="2"/>
      <c r="F670" s="3"/>
      <c r="G670" s="2"/>
      <c r="H670" s="2"/>
      <c r="I670" s="3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1:20" ht="13.2" x14ac:dyDescent="0.25">
      <c r="A671" s="20"/>
      <c r="B671" s="5"/>
      <c r="C671" s="2"/>
      <c r="D671" s="2"/>
      <c r="E671" s="2"/>
      <c r="F671" s="3"/>
      <c r="G671" s="2"/>
      <c r="H671" s="2"/>
      <c r="I671" s="3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1:20" ht="13.2" x14ac:dyDescent="0.25">
      <c r="A672" s="20"/>
      <c r="B672" s="5"/>
      <c r="C672" s="2"/>
      <c r="D672" s="2"/>
      <c r="E672" s="2"/>
      <c r="F672" s="3"/>
      <c r="G672" s="2"/>
      <c r="H672" s="2"/>
      <c r="I672" s="3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1:20" ht="13.2" x14ac:dyDescent="0.25">
      <c r="A673" s="20"/>
      <c r="B673" s="5"/>
      <c r="C673" s="2"/>
      <c r="D673" s="2"/>
      <c r="E673" s="2"/>
      <c r="F673" s="3"/>
      <c r="G673" s="2"/>
      <c r="H673" s="2"/>
      <c r="I673" s="3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1:20" ht="13.2" x14ac:dyDescent="0.25">
      <c r="A674" s="20"/>
      <c r="B674" s="5"/>
      <c r="C674" s="2"/>
      <c r="D674" s="2"/>
      <c r="E674" s="2"/>
      <c r="F674" s="3"/>
      <c r="G674" s="2"/>
      <c r="H674" s="2"/>
      <c r="I674" s="3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1:20" ht="13.2" x14ac:dyDescent="0.25">
      <c r="A675" s="20"/>
      <c r="B675" s="5"/>
      <c r="C675" s="2"/>
      <c r="D675" s="2"/>
      <c r="E675" s="2"/>
      <c r="F675" s="3"/>
      <c r="G675" s="2"/>
      <c r="H675" s="2"/>
      <c r="I675" s="3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1:20" ht="13.2" x14ac:dyDescent="0.25">
      <c r="A676" s="20"/>
      <c r="B676" s="5"/>
      <c r="C676" s="2"/>
      <c r="D676" s="2"/>
      <c r="E676" s="2"/>
      <c r="F676" s="3"/>
      <c r="G676" s="2"/>
      <c r="H676" s="2"/>
      <c r="I676" s="3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1:20" ht="13.2" x14ac:dyDescent="0.25">
      <c r="A677" s="20"/>
      <c r="B677" s="5"/>
      <c r="C677" s="2"/>
      <c r="D677" s="2"/>
      <c r="E677" s="2"/>
      <c r="F677" s="3"/>
      <c r="G677" s="2"/>
      <c r="H677" s="2"/>
      <c r="I677" s="3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1:20" ht="13.2" x14ac:dyDescent="0.25">
      <c r="A678" s="20"/>
      <c r="B678" s="5"/>
      <c r="C678" s="2"/>
      <c r="D678" s="2"/>
      <c r="E678" s="2"/>
      <c r="F678" s="3"/>
      <c r="G678" s="2"/>
      <c r="H678" s="2"/>
      <c r="I678" s="3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1:20" ht="13.2" x14ac:dyDescent="0.25">
      <c r="A679" s="20"/>
      <c r="B679" s="5"/>
      <c r="C679" s="2"/>
      <c r="D679" s="2"/>
      <c r="E679" s="2"/>
      <c r="F679" s="3"/>
      <c r="G679" s="2"/>
      <c r="H679" s="2"/>
      <c r="I679" s="3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1:20" ht="13.2" x14ac:dyDescent="0.25">
      <c r="A680" s="20"/>
      <c r="B680" s="5"/>
      <c r="C680" s="2"/>
      <c r="D680" s="2"/>
      <c r="E680" s="2"/>
      <c r="F680" s="3"/>
      <c r="G680" s="2"/>
      <c r="H680" s="2"/>
      <c r="I680" s="3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1:20" ht="13.2" x14ac:dyDescent="0.25">
      <c r="A681" s="20"/>
      <c r="B681" s="5"/>
      <c r="C681" s="2"/>
      <c r="D681" s="2"/>
      <c r="E681" s="2"/>
      <c r="F681" s="3"/>
      <c r="G681" s="2"/>
      <c r="H681" s="2"/>
      <c r="I681" s="3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1:20" ht="13.2" x14ac:dyDescent="0.25">
      <c r="A682" s="20"/>
      <c r="B682" s="5"/>
      <c r="C682" s="2"/>
      <c r="D682" s="2"/>
      <c r="E682" s="2"/>
      <c r="F682" s="3"/>
      <c r="G682" s="2"/>
      <c r="H682" s="2"/>
      <c r="I682" s="3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1:20" ht="13.2" x14ac:dyDescent="0.25">
      <c r="A683" s="20"/>
      <c r="B683" s="5"/>
      <c r="C683" s="2"/>
      <c r="D683" s="2"/>
      <c r="E683" s="2"/>
      <c r="F683" s="3"/>
      <c r="G683" s="2"/>
      <c r="H683" s="2"/>
      <c r="I683" s="3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1:20" ht="13.2" x14ac:dyDescent="0.25">
      <c r="A684" s="20"/>
      <c r="B684" s="5"/>
      <c r="C684" s="2"/>
      <c r="D684" s="2"/>
      <c r="E684" s="2"/>
      <c r="F684" s="3"/>
      <c r="G684" s="2"/>
      <c r="H684" s="2"/>
      <c r="I684" s="3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1:20" ht="13.2" x14ac:dyDescent="0.25">
      <c r="A685" s="20"/>
      <c r="B685" s="5"/>
      <c r="C685" s="2"/>
      <c r="D685" s="2"/>
      <c r="E685" s="2"/>
      <c r="F685" s="3"/>
      <c r="G685" s="2"/>
      <c r="H685" s="2"/>
      <c r="I685" s="3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1:20" ht="13.2" x14ac:dyDescent="0.25">
      <c r="A686" s="20"/>
      <c r="B686" s="5"/>
      <c r="C686" s="2"/>
      <c r="D686" s="2"/>
      <c r="E686" s="2"/>
      <c r="F686" s="3"/>
      <c r="G686" s="2"/>
      <c r="H686" s="2"/>
      <c r="I686" s="3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1:20" ht="13.2" x14ac:dyDescent="0.25">
      <c r="A687" s="20"/>
      <c r="B687" s="5"/>
      <c r="C687" s="2"/>
      <c r="D687" s="2"/>
      <c r="E687" s="2"/>
      <c r="F687" s="3"/>
      <c r="G687" s="2"/>
      <c r="H687" s="2"/>
      <c r="I687" s="3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1:20" ht="13.2" x14ac:dyDescent="0.25">
      <c r="A688" s="20"/>
      <c r="B688" s="5"/>
      <c r="C688" s="2"/>
      <c r="D688" s="2"/>
      <c r="E688" s="2"/>
      <c r="F688" s="3"/>
      <c r="G688" s="2"/>
      <c r="H688" s="2"/>
      <c r="I688" s="3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1:20" ht="13.2" x14ac:dyDescent="0.25">
      <c r="A689" s="20"/>
      <c r="B689" s="5"/>
      <c r="C689" s="2"/>
      <c r="D689" s="2"/>
      <c r="E689" s="2"/>
      <c r="F689" s="3"/>
      <c r="G689" s="2"/>
      <c r="H689" s="2"/>
      <c r="I689" s="3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1:20" ht="13.2" x14ac:dyDescent="0.25">
      <c r="A690" s="20"/>
      <c r="B690" s="5"/>
      <c r="C690" s="2"/>
      <c r="D690" s="2"/>
      <c r="E690" s="2"/>
      <c r="F690" s="3"/>
      <c r="G690" s="2"/>
      <c r="H690" s="2"/>
      <c r="I690" s="3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1:20" ht="13.2" x14ac:dyDescent="0.25">
      <c r="A691" s="20"/>
      <c r="B691" s="5"/>
      <c r="C691" s="2"/>
      <c r="D691" s="2"/>
      <c r="E691" s="2"/>
      <c r="F691" s="3"/>
      <c r="G691" s="2"/>
      <c r="H691" s="2"/>
      <c r="I691" s="3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1:20" ht="13.2" x14ac:dyDescent="0.25">
      <c r="A692" s="20"/>
      <c r="B692" s="5"/>
      <c r="C692" s="2"/>
      <c r="D692" s="2"/>
      <c r="E692" s="2"/>
      <c r="F692" s="3"/>
      <c r="G692" s="2"/>
      <c r="H692" s="2"/>
      <c r="I692" s="3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1:20" ht="13.2" x14ac:dyDescent="0.25">
      <c r="A693" s="20"/>
      <c r="B693" s="5"/>
      <c r="C693" s="2"/>
      <c r="D693" s="2"/>
      <c r="E693" s="2"/>
      <c r="F693" s="3"/>
      <c r="G693" s="2"/>
      <c r="H693" s="2"/>
      <c r="I693" s="3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1:20" ht="13.2" x14ac:dyDescent="0.25">
      <c r="A694" s="20"/>
      <c r="B694" s="5"/>
      <c r="C694" s="2"/>
      <c r="D694" s="2"/>
      <c r="E694" s="2"/>
      <c r="F694" s="3"/>
      <c r="G694" s="2"/>
      <c r="H694" s="2"/>
      <c r="I694" s="3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1:20" ht="13.2" x14ac:dyDescent="0.25">
      <c r="A695" s="20"/>
      <c r="B695" s="5"/>
      <c r="C695" s="2"/>
      <c r="D695" s="2"/>
      <c r="E695" s="2"/>
      <c r="F695" s="3"/>
      <c r="G695" s="2"/>
      <c r="H695" s="2"/>
      <c r="I695" s="3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1:20" ht="13.2" x14ac:dyDescent="0.25">
      <c r="A696" s="20"/>
      <c r="B696" s="5"/>
      <c r="C696" s="2"/>
      <c r="D696" s="2"/>
      <c r="E696" s="2"/>
      <c r="F696" s="3"/>
      <c r="G696" s="2"/>
      <c r="H696" s="2"/>
      <c r="I696" s="3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1:20" ht="13.2" x14ac:dyDescent="0.25">
      <c r="A697" s="20"/>
      <c r="B697" s="5"/>
      <c r="C697" s="2"/>
      <c r="D697" s="2"/>
      <c r="E697" s="2"/>
      <c r="F697" s="3"/>
      <c r="G697" s="2"/>
      <c r="H697" s="2"/>
      <c r="I697" s="3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1:20" ht="13.2" x14ac:dyDescent="0.25">
      <c r="A698" s="20"/>
      <c r="B698" s="5"/>
      <c r="C698" s="2"/>
      <c r="D698" s="2"/>
      <c r="E698" s="2"/>
      <c r="F698" s="3"/>
      <c r="G698" s="2"/>
      <c r="H698" s="2"/>
      <c r="I698" s="3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1:20" ht="13.2" x14ac:dyDescent="0.25">
      <c r="A699" s="20"/>
      <c r="B699" s="5"/>
      <c r="C699" s="2"/>
      <c r="D699" s="2"/>
      <c r="E699" s="2"/>
      <c r="F699" s="3"/>
      <c r="G699" s="2"/>
      <c r="H699" s="2"/>
      <c r="I699" s="3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1:20" ht="13.2" x14ac:dyDescent="0.25">
      <c r="A700" s="20"/>
      <c r="B700" s="5"/>
      <c r="C700" s="2"/>
      <c r="D700" s="2"/>
      <c r="E700" s="2"/>
      <c r="F700" s="3"/>
      <c r="G700" s="2"/>
      <c r="H700" s="2"/>
      <c r="I700" s="3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1:20" ht="13.2" x14ac:dyDescent="0.25">
      <c r="A701" s="20"/>
      <c r="B701" s="5"/>
      <c r="C701" s="2"/>
      <c r="D701" s="2"/>
      <c r="E701" s="2"/>
      <c r="F701" s="3"/>
      <c r="G701" s="2"/>
      <c r="H701" s="2"/>
      <c r="I701" s="3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1:20" ht="13.2" x14ac:dyDescent="0.25">
      <c r="A702" s="20"/>
      <c r="B702" s="5"/>
      <c r="C702" s="2"/>
      <c r="D702" s="2"/>
      <c r="E702" s="2"/>
      <c r="F702" s="3"/>
      <c r="G702" s="2"/>
      <c r="H702" s="2"/>
      <c r="I702" s="3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1:20" ht="13.2" x14ac:dyDescent="0.25">
      <c r="A703" s="20"/>
      <c r="B703" s="5"/>
      <c r="C703" s="2"/>
      <c r="D703" s="2"/>
      <c r="E703" s="2"/>
      <c r="F703" s="3"/>
      <c r="G703" s="2"/>
      <c r="H703" s="2"/>
      <c r="I703" s="3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1:20" ht="13.2" x14ac:dyDescent="0.25">
      <c r="A704" s="20"/>
      <c r="B704" s="5"/>
      <c r="C704" s="2"/>
      <c r="D704" s="2"/>
      <c r="E704" s="2"/>
      <c r="F704" s="3"/>
      <c r="G704" s="2"/>
      <c r="H704" s="2"/>
      <c r="I704" s="3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1:20" ht="13.2" x14ac:dyDescent="0.25">
      <c r="A705" s="20"/>
      <c r="B705" s="5"/>
      <c r="C705" s="2"/>
      <c r="D705" s="2"/>
      <c r="E705" s="2"/>
      <c r="F705" s="3"/>
      <c r="G705" s="2"/>
      <c r="H705" s="2"/>
      <c r="I705" s="3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1:20" ht="13.2" x14ac:dyDescent="0.25">
      <c r="A706" s="20"/>
      <c r="B706" s="5"/>
      <c r="C706" s="2"/>
      <c r="D706" s="2"/>
      <c r="E706" s="2"/>
      <c r="F706" s="3"/>
      <c r="G706" s="2"/>
      <c r="H706" s="2"/>
      <c r="I706" s="3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1:20" ht="13.2" x14ac:dyDescent="0.25">
      <c r="A707" s="20"/>
      <c r="B707" s="5"/>
      <c r="C707" s="2"/>
      <c r="D707" s="2"/>
      <c r="E707" s="2"/>
      <c r="F707" s="3"/>
      <c r="G707" s="2"/>
      <c r="H707" s="2"/>
      <c r="I707" s="3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1:20" ht="13.2" x14ac:dyDescent="0.25">
      <c r="A708" s="20"/>
      <c r="B708" s="5"/>
      <c r="C708" s="2"/>
      <c r="D708" s="2"/>
      <c r="E708" s="2"/>
      <c r="F708" s="3"/>
      <c r="G708" s="2"/>
      <c r="H708" s="2"/>
      <c r="I708" s="3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1:20" ht="13.2" x14ac:dyDescent="0.25">
      <c r="A709" s="20"/>
      <c r="B709" s="5"/>
      <c r="C709" s="2"/>
      <c r="D709" s="2"/>
      <c r="E709" s="2"/>
      <c r="F709" s="3"/>
      <c r="G709" s="2"/>
      <c r="H709" s="2"/>
      <c r="I709" s="3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1:20" ht="13.2" x14ac:dyDescent="0.25">
      <c r="A710" s="20"/>
      <c r="B710" s="5"/>
      <c r="C710" s="2"/>
      <c r="D710" s="2"/>
      <c r="E710" s="2"/>
      <c r="F710" s="3"/>
      <c r="G710" s="2"/>
      <c r="H710" s="2"/>
      <c r="I710" s="3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1:20" ht="13.2" x14ac:dyDescent="0.25">
      <c r="A711" s="20"/>
      <c r="B711" s="5"/>
      <c r="C711" s="2"/>
      <c r="D711" s="2"/>
      <c r="E711" s="2"/>
      <c r="F711" s="3"/>
      <c r="G711" s="2"/>
      <c r="H711" s="2"/>
      <c r="I711" s="3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1:20" ht="13.2" x14ac:dyDescent="0.25">
      <c r="A712" s="20"/>
      <c r="B712" s="5"/>
      <c r="C712" s="2"/>
      <c r="D712" s="2"/>
      <c r="E712" s="2"/>
      <c r="F712" s="3"/>
      <c r="G712" s="2"/>
      <c r="H712" s="2"/>
      <c r="I712" s="3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1:20" ht="13.2" x14ac:dyDescent="0.25">
      <c r="A713" s="20"/>
      <c r="B713" s="5"/>
      <c r="C713" s="2"/>
      <c r="D713" s="2"/>
      <c r="E713" s="2"/>
      <c r="F713" s="3"/>
      <c r="G713" s="2"/>
      <c r="H713" s="2"/>
      <c r="I713" s="3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1:20" ht="13.2" x14ac:dyDescent="0.25">
      <c r="A714" s="20"/>
      <c r="B714" s="5"/>
      <c r="C714" s="2"/>
      <c r="D714" s="2"/>
      <c r="E714" s="2"/>
      <c r="F714" s="3"/>
      <c r="G714" s="2"/>
      <c r="H714" s="2"/>
      <c r="I714" s="3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1:20" ht="13.2" x14ac:dyDescent="0.25">
      <c r="A715" s="20"/>
      <c r="B715" s="5"/>
      <c r="C715" s="2"/>
      <c r="D715" s="2"/>
      <c r="E715" s="2"/>
      <c r="F715" s="3"/>
      <c r="G715" s="2"/>
      <c r="H715" s="2"/>
      <c r="I715" s="3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1:20" ht="13.2" x14ac:dyDescent="0.25">
      <c r="A716" s="20"/>
      <c r="B716" s="5"/>
      <c r="C716" s="2"/>
      <c r="D716" s="2"/>
      <c r="E716" s="2"/>
      <c r="F716" s="3"/>
      <c r="G716" s="2"/>
      <c r="H716" s="2"/>
      <c r="I716" s="3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1:20" ht="13.2" x14ac:dyDescent="0.25">
      <c r="A717" s="20"/>
      <c r="B717" s="5"/>
      <c r="C717" s="2"/>
      <c r="D717" s="2"/>
      <c r="E717" s="2"/>
      <c r="F717" s="3"/>
      <c r="G717" s="2"/>
      <c r="H717" s="2"/>
      <c r="I717" s="3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1:20" ht="13.2" x14ac:dyDescent="0.25">
      <c r="A718" s="20"/>
      <c r="B718" s="5"/>
      <c r="C718" s="2"/>
      <c r="D718" s="2"/>
      <c r="E718" s="2"/>
      <c r="F718" s="3"/>
      <c r="G718" s="2"/>
      <c r="H718" s="2"/>
      <c r="I718" s="3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1:20" ht="13.2" x14ac:dyDescent="0.25">
      <c r="A719" s="20"/>
      <c r="B719" s="5"/>
      <c r="C719" s="2"/>
      <c r="D719" s="2"/>
      <c r="E719" s="2"/>
      <c r="F719" s="3"/>
      <c r="G719" s="2"/>
      <c r="H719" s="2"/>
      <c r="I719" s="3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1:20" ht="13.2" x14ac:dyDescent="0.25">
      <c r="A720" s="20"/>
      <c r="B720" s="5"/>
      <c r="C720" s="2"/>
      <c r="D720" s="2"/>
      <c r="E720" s="2"/>
      <c r="F720" s="3"/>
      <c r="G720" s="2"/>
      <c r="H720" s="2"/>
      <c r="I720" s="3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1:20" ht="13.2" x14ac:dyDescent="0.25">
      <c r="A721" s="20"/>
      <c r="B721" s="5"/>
      <c r="C721" s="2"/>
      <c r="D721" s="2"/>
      <c r="E721" s="2"/>
      <c r="F721" s="3"/>
      <c r="G721" s="2"/>
      <c r="H721" s="2"/>
      <c r="I721" s="3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1:20" ht="13.2" x14ac:dyDescent="0.25">
      <c r="A722" s="20"/>
      <c r="B722" s="5"/>
      <c r="C722" s="2"/>
      <c r="D722" s="2"/>
      <c r="E722" s="2"/>
      <c r="F722" s="3"/>
      <c r="G722" s="2"/>
      <c r="H722" s="2"/>
      <c r="I722" s="3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1:20" ht="13.2" x14ac:dyDescent="0.25">
      <c r="A723" s="20"/>
      <c r="B723" s="5"/>
      <c r="C723" s="2"/>
      <c r="D723" s="2"/>
      <c r="E723" s="2"/>
      <c r="F723" s="3"/>
      <c r="G723" s="2"/>
      <c r="H723" s="2"/>
      <c r="I723" s="3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1:20" ht="13.2" x14ac:dyDescent="0.25">
      <c r="A724" s="20"/>
      <c r="B724" s="5"/>
      <c r="C724" s="2"/>
      <c r="D724" s="2"/>
      <c r="E724" s="2"/>
      <c r="F724" s="3"/>
      <c r="G724" s="2"/>
      <c r="H724" s="2"/>
      <c r="I724" s="3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1:20" ht="13.2" x14ac:dyDescent="0.25">
      <c r="A725" s="20"/>
      <c r="B725" s="5"/>
      <c r="C725" s="2"/>
      <c r="D725" s="2"/>
      <c r="E725" s="2"/>
      <c r="F725" s="3"/>
      <c r="G725" s="2"/>
      <c r="H725" s="2"/>
      <c r="I725" s="3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1:20" ht="13.2" x14ac:dyDescent="0.25">
      <c r="A726" s="20"/>
      <c r="B726" s="5"/>
      <c r="C726" s="2"/>
      <c r="D726" s="2"/>
      <c r="E726" s="2"/>
      <c r="F726" s="3"/>
      <c r="G726" s="2"/>
      <c r="H726" s="2"/>
      <c r="I726" s="3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1:20" ht="13.2" x14ac:dyDescent="0.25">
      <c r="A727" s="20"/>
      <c r="B727" s="5"/>
      <c r="C727" s="2"/>
      <c r="D727" s="2"/>
      <c r="E727" s="2"/>
      <c r="F727" s="3"/>
      <c r="G727" s="2"/>
      <c r="H727" s="2"/>
      <c r="I727" s="3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1:20" ht="13.2" x14ac:dyDescent="0.25">
      <c r="A728" s="20"/>
      <c r="B728" s="5"/>
      <c r="C728" s="2"/>
      <c r="D728" s="2"/>
      <c r="E728" s="2"/>
      <c r="F728" s="3"/>
      <c r="G728" s="2"/>
      <c r="H728" s="2"/>
      <c r="I728" s="3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1:20" ht="13.2" x14ac:dyDescent="0.25">
      <c r="A729" s="20"/>
      <c r="B729" s="5"/>
      <c r="C729" s="2"/>
      <c r="D729" s="2"/>
      <c r="E729" s="2"/>
      <c r="F729" s="3"/>
      <c r="G729" s="2"/>
      <c r="H729" s="2"/>
      <c r="I729" s="3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1:20" ht="13.2" x14ac:dyDescent="0.25">
      <c r="A730" s="20"/>
      <c r="B730" s="5"/>
      <c r="C730" s="2"/>
      <c r="D730" s="2"/>
      <c r="E730" s="2"/>
      <c r="F730" s="3"/>
      <c r="G730" s="2"/>
      <c r="H730" s="2"/>
      <c r="I730" s="3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1:20" ht="13.2" x14ac:dyDescent="0.25">
      <c r="A731" s="20"/>
      <c r="B731" s="5"/>
      <c r="C731" s="2"/>
      <c r="D731" s="2"/>
      <c r="E731" s="2"/>
      <c r="F731" s="3"/>
      <c r="G731" s="2"/>
      <c r="H731" s="2"/>
      <c r="I731" s="3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1:20" ht="13.2" x14ac:dyDescent="0.25">
      <c r="A732" s="20"/>
      <c r="B732" s="5"/>
      <c r="C732" s="2"/>
      <c r="D732" s="2"/>
      <c r="E732" s="2"/>
      <c r="F732" s="3"/>
      <c r="G732" s="2"/>
      <c r="H732" s="2"/>
      <c r="I732" s="3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1:20" ht="13.2" x14ac:dyDescent="0.25">
      <c r="A733" s="20"/>
      <c r="B733" s="5"/>
      <c r="C733" s="2"/>
      <c r="D733" s="2"/>
      <c r="E733" s="2"/>
      <c r="F733" s="3"/>
      <c r="G733" s="2"/>
      <c r="H733" s="2"/>
      <c r="I733" s="3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1:20" ht="13.2" x14ac:dyDescent="0.25">
      <c r="A734" s="20"/>
      <c r="B734" s="5"/>
      <c r="C734" s="2"/>
      <c r="D734" s="2"/>
      <c r="E734" s="2"/>
      <c r="F734" s="3"/>
      <c r="G734" s="2"/>
      <c r="H734" s="2"/>
      <c r="I734" s="3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1:20" ht="13.2" x14ac:dyDescent="0.25">
      <c r="A735" s="20"/>
      <c r="B735" s="5"/>
      <c r="C735" s="2"/>
      <c r="D735" s="2"/>
      <c r="E735" s="2"/>
      <c r="F735" s="3"/>
      <c r="G735" s="2"/>
      <c r="H735" s="2"/>
      <c r="I735" s="3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1:20" ht="13.2" x14ac:dyDescent="0.25">
      <c r="A736" s="20"/>
      <c r="B736" s="5"/>
      <c r="C736" s="2"/>
      <c r="D736" s="2"/>
      <c r="E736" s="2"/>
      <c r="F736" s="3"/>
      <c r="G736" s="2"/>
      <c r="H736" s="2"/>
      <c r="I736" s="3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1:20" ht="13.2" x14ac:dyDescent="0.25">
      <c r="A737" s="20"/>
      <c r="B737" s="5"/>
      <c r="C737" s="2"/>
      <c r="D737" s="2"/>
      <c r="E737" s="2"/>
      <c r="F737" s="3"/>
      <c r="G737" s="2"/>
      <c r="H737" s="2"/>
      <c r="I737" s="3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1:20" ht="13.2" x14ac:dyDescent="0.25">
      <c r="A738" s="20"/>
      <c r="B738" s="5"/>
      <c r="C738" s="2"/>
      <c r="D738" s="2"/>
      <c r="E738" s="2"/>
      <c r="F738" s="3"/>
      <c r="G738" s="2"/>
      <c r="H738" s="2"/>
      <c r="I738" s="3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1:20" ht="13.2" x14ac:dyDescent="0.25">
      <c r="A739" s="20"/>
      <c r="B739" s="5"/>
      <c r="C739" s="2"/>
      <c r="D739" s="2"/>
      <c r="E739" s="2"/>
      <c r="F739" s="3"/>
      <c r="G739" s="2"/>
      <c r="H739" s="2"/>
      <c r="I739" s="3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1:20" ht="13.2" x14ac:dyDescent="0.25">
      <c r="A740" s="20"/>
      <c r="B740" s="5"/>
      <c r="C740" s="2"/>
      <c r="D740" s="2"/>
      <c r="E740" s="2"/>
      <c r="F740" s="3"/>
      <c r="G740" s="2"/>
      <c r="H740" s="2"/>
      <c r="I740" s="3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1:20" ht="13.2" x14ac:dyDescent="0.25">
      <c r="A741" s="20"/>
      <c r="B741" s="5"/>
      <c r="C741" s="2"/>
      <c r="D741" s="2"/>
      <c r="E741" s="2"/>
      <c r="F741" s="3"/>
      <c r="G741" s="2"/>
      <c r="H741" s="2"/>
      <c r="I741" s="3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1:20" ht="13.2" x14ac:dyDescent="0.25">
      <c r="A742" s="20"/>
      <c r="B742" s="5"/>
      <c r="C742" s="2"/>
      <c r="D742" s="2"/>
      <c r="E742" s="2"/>
      <c r="F742" s="3"/>
      <c r="G742" s="2"/>
      <c r="H742" s="2"/>
      <c r="I742" s="3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1:20" ht="13.2" x14ac:dyDescent="0.25">
      <c r="A743" s="20"/>
      <c r="B743" s="5"/>
      <c r="C743" s="2"/>
      <c r="D743" s="2"/>
      <c r="E743" s="2"/>
      <c r="F743" s="3"/>
      <c r="G743" s="2"/>
      <c r="H743" s="2"/>
      <c r="I743" s="3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1:20" ht="13.2" x14ac:dyDescent="0.25">
      <c r="A744" s="20"/>
      <c r="B744" s="5"/>
      <c r="C744" s="2"/>
      <c r="D744" s="2"/>
      <c r="E744" s="2"/>
      <c r="F744" s="3"/>
      <c r="G744" s="2"/>
      <c r="H744" s="2"/>
      <c r="I744" s="3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1:20" ht="13.2" x14ac:dyDescent="0.25">
      <c r="A745" s="20"/>
      <c r="B745" s="5"/>
      <c r="C745" s="2"/>
      <c r="D745" s="2"/>
      <c r="E745" s="2"/>
      <c r="F745" s="3"/>
      <c r="G745" s="2"/>
      <c r="H745" s="2"/>
      <c r="I745" s="3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1:20" ht="13.2" x14ac:dyDescent="0.25">
      <c r="A746" s="20"/>
      <c r="B746" s="5"/>
      <c r="C746" s="2"/>
      <c r="D746" s="2"/>
      <c r="E746" s="2"/>
      <c r="F746" s="3"/>
      <c r="G746" s="2"/>
      <c r="H746" s="2"/>
      <c r="I746" s="3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1:20" ht="13.2" x14ac:dyDescent="0.25">
      <c r="A747" s="20"/>
      <c r="B747" s="5"/>
      <c r="C747" s="2"/>
      <c r="D747" s="2"/>
      <c r="E747" s="2"/>
      <c r="F747" s="3"/>
      <c r="G747" s="2"/>
      <c r="H747" s="2"/>
      <c r="I747" s="3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1:20" ht="13.2" x14ac:dyDescent="0.25">
      <c r="A748" s="20"/>
      <c r="B748" s="5"/>
      <c r="C748" s="2"/>
      <c r="D748" s="2"/>
      <c r="E748" s="2"/>
      <c r="F748" s="3"/>
      <c r="G748" s="2"/>
      <c r="H748" s="2"/>
      <c r="I748" s="3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1:20" ht="13.2" x14ac:dyDescent="0.25">
      <c r="A749" s="20"/>
      <c r="B749" s="5"/>
      <c r="C749" s="2"/>
      <c r="D749" s="2"/>
      <c r="E749" s="2"/>
      <c r="F749" s="3"/>
      <c r="G749" s="2"/>
      <c r="H749" s="2"/>
      <c r="I749" s="3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1:20" ht="13.2" x14ac:dyDescent="0.25">
      <c r="A750" s="20"/>
      <c r="B750" s="5"/>
      <c r="C750" s="2"/>
      <c r="D750" s="2"/>
      <c r="E750" s="2"/>
      <c r="F750" s="3"/>
      <c r="G750" s="2"/>
      <c r="H750" s="2"/>
      <c r="I750" s="3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1:20" ht="13.2" x14ac:dyDescent="0.25">
      <c r="A751" s="20"/>
      <c r="B751" s="5"/>
      <c r="C751" s="2"/>
      <c r="D751" s="2"/>
      <c r="E751" s="2"/>
      <c r="F751" s="3"/>
      <c r="G751" s="2"/>
      <c r="H751" s="2"/>
      <c r="I751" s="3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1:20" ht="13.2" x14ac:dyDescent="0.25">
      <c r="A752" s="20"/>
      <c r="B752" s="5"/>
      <c r="C752" s="2"/>
      <c r="D752" s="2"/>
      <c r="E752" s="2"/>
      <c r="F752" s="3"/>
      <c r="G752" s="2"/>
      <c r="H752" s="2"/>
      <c r="I752" s="3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1:20" ht="13.2" x14ac:dyDescent="0.25">
      <c r="A753" s="20"/>
      <c r="B753" s="5"/>
      <c r="C753" s="2"/>
      <c r="D753" s="2"/>
      <c r="E753" s="2"/>
      <c r="F753" s="3"/>
      <c r="G753" s="2"/>
      <c r="H753" s="2"/>
      <c r="I753" s="3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1:20" ht="13.2" x14ac:dyDescent="0.25">
      <c r="A754" s="20"/>
      <c r="B754" s="5"/>
      <c r="C754" s="2"/>
      <c r="D754" s="2"/>
      <c r="E754" s="2"/>
      <c r="F754" s="3"/>
      <c r="G754" s="2"/>
      <c r="H754" s="2"/>
      <c r="I754" s="3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1:20" ht="13.2" x14ac:dyDescent="0.25">
      <c r="A755" s="20"/>
      <c r="B755" s="5"/>
      <c r="C755" s="2"/>
      <c r="D755" s="2"/>
      <c r="E755" s="2"/>
      <c r="F755" s="3"/>
      <c r="G755" s="2"/>
      <c r="H755" s="2"/>
      <c r="I755" s="3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1:20" ht="13.2" x14ac:dyDescent="0.25">
      <c r="A756" s="20"/>
      <c r="B756" s="5"/>
      <c r="C756" s="2"/>
      <c r="D756" s="2"/>
      <c r="E756" s="2"/>
      <c r="F756" s="3"/>
      <c r="G756" s="2"/>
      <c r="H756" s="2"/>
      <c r="I756" s="3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1:20" ht="13.2" x14ac:dyDescent="0.25">
      <c r="A757" s="20"/>
      <c r="B757" s="5"/>
      <c r="C757" s="2"/>
      <c r="D757" s="2"/>
      <c r="E757" s="2"/>
      <c r="F757" s="3"/>
      <c r="G757" s="2"/>
      <c r="H757" s="2"/>
      <c r="I757" s="3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1:20" ht="13.2" x14ac:dyDescent="0.25">
      <c r="A758" s="20"/>
      <c r="B758" s="5"/>
      <c r="C758" s="2"/>
      <c r="D758" s="2"/>
      <c r="E758" s="2"/>
      <c r="F758" s="3"/>
      <c r="G758" s="2"/>
      <c r="H758" s="2"/>
      <c r="I758" s="3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1:20" ht="13.2" x14ac:dyDescent="0.25">
      <c r="A759" s="20"/>
      <c r="B759" s="5"/>
      <c r="C759" s="2"/>
      <c r="D759" s="2"/>
      <c r="E759" s="2"/>
      <c r="F759" s="3"/>
      <c r="G759" s="2"/>
      <c r="H759" s="2"/>
      <c r="I759" s="3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1:20" ht="13.2" x14ac:dyDescent="0.25">
      <c r="A760" s="20"/>
      <c r="B760" s="5"/>
      <c r="C760" s="2"/>
      <c r="D760" s="2"/>
      <c r="E760" s="2"/>
      <c r="F760" s="3"/>
      <c r="G760" s="2"/>
      <c r="H760" s="2"/>
      <c r="I760" s="3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1:20" ht="13.2" x14ac:dyDescent="0.25">
      <c r="A761" s="20"/>
      <c r="B761" s="5"/>
      <c r="C761" s="2"/>
      <c r="D761" s="2"/>
      <c r="E761" s="2"/>
      <c r="F761" s="3"/>
      <c r="G761" s="2"/>
      <c r="H761" s="2"/>
      <c r="I761" s="3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1:20" ht="13.2" x14ac:dyDescent="0.25">
      <c r="A762" s="20"/>
      <c r="B762" s="5"/>
      <c r="C762" s="2"/>
      <c r="D762" s="2"/>
      <c r="E762" s="2"/>
      <c r="F762" s="3"/>
      <c r="G762" s="2"/>
      <c r="H762" s="2"/>
      <c r="I762" s="3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1:20" ht="13.2" x14ac:dyDescent="0.25">
      <c r="A763" s="20"/>
      <c r="B763" s="5"/>
      <c r="C763" s="2"/>
      <c r="D763" s="2"/>
      <c r="E763" s="2"/>
      <c r="F763" s="3"/>
      <c r="G763" s="2"/>
      <c r="H763" s="2"/>
      <c r="I763" s="3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1:20" ht="13.2" x14ac:dyDescent="0.25">
      <c r="A764" s="20"/>
      <c r="B764" s="5"/>
      <c r="C764" s="2"/>
      <c r="D764" s="2"/>
      <c r="E764" s="2"/>
      <c r="F764" s="3"/>
      <c r="G764" s="2"/>
      <c r="H764" s="2"/>
      <c r="I764" s="3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1:20" ht="13.2" x14ac:dyDescent="0.25">
      <c r="A765" s="20"/>
      <c r="B765" s="5"/>
      <c r="C765" s="2"/>
      <c r="D765" s="2"/>
      <c r="E765" s="2"/>
      <c r="F765" s="3"/>
      <c r="G765" s="2"/>
      <c r="H765" s="2"/>
      <c r="I765" s="3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1:20" ht="13.2" x14ac:dyDescent="0.25">
      <c r="A766" s="20"/>
      <c r="B766" s="5"/>
      <c r="C766" s="2"/>
      <c r="D766" s="2"/>
      <c r="E766" s="2"/>
      <c r="F766" s="3"/>
      <c r="G766" s="2"/>
      <c r="H766" s="2"/>
      <c r="I766" s="3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1:20" ht="13.2" x14ac:dyDescent="0.25">
      <c r="A767" s="20"/>
      <c r="B767" s="5"/>
      <c r="C767" s="2"/>
      <c r="D767" s="2"/>
      <c r="E767" s="2"/>
      <c r="F767" s="3"/>
      <c r="G767" s="2"/>
      <c r="H767" s="2"/>
      <c r="I767" s="3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1:20" ht="13.2" x14ac:dyDescent="0.25">
      <c r="A768" s="20"/>
      <c r="B768" s="5"/>
      <c r="C768" s="2"/>
      <c r="D768" s="2"/>
      <c r="E768" s="2"/>
      <c r="F768" s="3"/>
      <c r="G768" s="2"/>
      <c r="H768" s="2"/>
      <c r="I768" s="3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1:20" ht="13.2" x14ac:dyDescent="0.25">
      <c r="A769" s="20"/>
      <c r="B769" s="5"/>
      <c r="C769" s="2"/>
      <c r="D769" s="2"/>
      <c r="E769" s="2"/>
      <c r="F769" s="3"/>
      <c r="G769" s="2"/>
      <c r="H769" s="2"/>
      <c r="I769" s="3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1:20" ht="13.2" x14ac:dyDescent="0.25">
      <c r="A770" s="20"/>
      <c r="B770" s="5"/>
      <c r="C770" s="2"/>
      <c r="D770" s="2"/>
      <c r="E770" s="2"/>
      <c r="F770" s="3"/>
      <c r="G770" s="2"/>
      <c r="H770" s="2"/>
      <c r="I770" s="3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1:20" ht="13.2" x14ac:dyDescent="0.25">
      <c r="A771" s="20"/>
      <c r="B771" s="5"/>
      <c r="C771" s="2"/>
      <c r="D771" s="2"/>
      <c r="E771" s="2"/>
      <c r="F771" s="3"/>
      <c r="G771" s="2"/>
      <c r="H771" s="2"/>
      <c r="I771" s="3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1:20" ht="13.2" x14ac:dyDescent="0.25">
      <c r="A772" s="20"/>
      <c r="B772" s="5"/>
      <c r="C772" s="2"/>
      <c r="D772" s="2"/>
      <c r="E772" s="2"/>
      <c r="F772" s="3"/>
      <c r="G772" s="2"/>
      <c r="H772" s="2"/>
      <c r="I772" s="3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1:20" ht="13.2" x14ac:dyDescent="0.25">
      <c r="A773" s="20"/>
      <c r="B773" s="5"/>
      <c r="C773" s="2"/>
      <c r="D773" s="2"/>
      <c r="E773" s="2"/>
      <c r="F773" s="3"/>
      <c r="G773" s="2"/>
      <c r="H773" s="2"/>
      <c r="I773" s="3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1:20" ht="13.2" x14ac:dyDescent="0.25">
      <c r="A774" s="20"/>
      <c r="B774" s="5"/>
      <c r="C774" s="2"/>
      <c r="D774" s="2"/>
      <c r="E774" s="2"/>
      <c r="F774" s="3"/>
      <c r="G774" s="2"/>
      <c r="H774" s="2"/>
      <c r="I774" s="3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1:20" ht="13.2" x14ac:dyDescent="0.25">
      <c r="A775" s="20"/>
      <c r="B775" s="5"/>
      <c r="C775" s="2"/>
      <c r="D775" s="2"/>
      <c r="E775" s="2"/>
      <c r="F775" s="3"/>
      <c r="G775" s="2"/>
      <c r="H775" s="2"/>
      <c r="I775" s="3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1:20" ht="13.2" x14ac:dyDescent="0.25">
      <c r="A776" s="20"/>
      <c r="B776" s="5"/>
      <c r="C776" s="2"/>
      <c r="D776" s="2"/>
      <c r="E776" s="2"/>
      <c r="F776" s="3"/>
      <c r="G776" s="2"/>
      <c r="H776" s="2"/>
      <c r="I776" s="3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1:20" ht="13.2" x14ac:dyDescent="0.25">
      <c r="A777" s="20"/>
      <c r="B777" s="5"/>
      <c r="C777" s="2"/>
      <c r="D777" s="2"/>
      <c r="E777" s="2"/>
      <c r="F777" s="3"/>
      <c r="G777" s="2"/>
      <c r="H777" s="2"/>
      <c r="I777" s="3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1:20" ht="13.2" x14ac:dyDescent="0.25">
      <c r="A778" s="20"/>
      <c r="B778" s="5"/>
      <c r="C778" s="2"/>
      <c r="D778" s="2"/>
      <c r="E778" s="2"/>
      <c r="F778" s="3"/>
      <c r="G778" s="2"/>
      <c r="H778" s="2"/>
      <c r="I778" s="3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1:20" ht="13.2" x14ac:dyDescent="0.25">
      <c r="A779" s="20"/>
      <c r="B779" s="5"/>
      <c r="C779" s="2"/>
      <c r="D779" s="2"/>
      <c r="E779" s="2"/>
      <c r="F779" s="3"/>
      <c r="G779" s="2"/>
      <c r="H779" s="2"/>
      <c r="I779" s="3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1:20" ht="13.2" x14ac:dyDescent="0.25">
      <c r="A780" s="20"/>
      <c r="B780" s="5"/>
      <c r="C780" s="2"/>
      <c r="D780" s="2"/>
      <c r="E780" s="2"/>
      <c r="F780" s="3"/>
      <c r="G780" s="2"/>
      <c r="H780" s="2"/>
      <c r="I780" s="3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1:20" ht="13.2" x14ac:dyDescent="0.25">
      <c r="A781" s="20"/>
      <c r="B781" s="5"/>
      <c r="C781" s="2"/>
      <c r="D781" s="2"/>
      <c r="E781" s="2"/>
      <c r="F781" s="3"/>
      <c r="G781" s="2"/>
      <c r="H781" s="2"/>
      <c r="I781" s="3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1:20" ht="13.2" x14ac:dyDescent="0.25">
      <c r="A782" s="20"/>
      <c r="B782" s="5"/>
      <c r="C782" s="2"/>
      <c r="D782" s="2"/>
      <c r="E782" s="2"/>
      <c r="F782" s="3"/>
      <c r="G782" s="2"/>
      <c r="H782" s="2"/>
      <c r="I782" s="3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1:20" ht="13.2" x14ac:dyDescent="0.25">
      <c r="A783" s="20"/>
      <c r="B783" s="5"/>
      <c r="C783" s="2"/>
      <c r="D783" s="2"/>
      <c r="E783" s="2"/>
      <c r="F783" s="3"/>
      <c r="G783" s="2"/>
      <c r="H783" s="2"/>
      <c r="I783" s="3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1:20" ht="13.2" x14ac:dyDescent="0.25">
      <c r="A784" s="20"/>
      <c r="B784" s="5"/>
      <c r="C784" s="2"/>
      <c r="D784" s="2"/>
      <c r="E784" s="2"/>
      <c r="F784" s="3"/>
      <c r="G784" s="2"/>
      <c r="H784" s="2"/>
      <c r="I784" s="3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1:20" ht="13.2" x14ac:dyDescent="0.25">
      <c r="A785" s="20"/>
      <c r="B785" s="5"/>
      <c r="C785" s="2"/>
      <c r="D785" s="2"/>
      <c r="E785" s="2"/>
      <c r="F785" s="3"/>
      <c r="G785" s="2"/>
      <c r="H785" s="2"/>
      <c r="I785" s="3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1:20" ht="13.2" x14ac:dyDescent="0.25">
      <c r="A786" s="20"/>
      <c r="B786" s="5"/>
      <c r="C786" s="2"/>
      <c r="D786" s="2"/>
      <c r="E786" s="2"/>
      <c r="F786" s="3"/>
      <c r="G786" s="2"/>
      <c r="H786" s="2"/>
      <c r="I786" s="3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1:20" ht="13.2" x14ac:dyDescent="0.25">
      <c r="A787" s="20"/>
      <c r="B787" s="5"/>
      <c r="C787" s="2"/>
      <c r="D787" s="2"/>
      <c r="E787" s="2"/>
      <c r="F787" s="3"/>
      <c r="G787" s="2"/>
      <c r="H787" s="2"/>
      <c r="I787" s="3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1:20" ht="13.2" x14ac:dyDescent="0.25">
      <c r="A788" s="20"/>
      <c r="B788" s="5"/>
      <c r="C788" s="2"/>
      <c r="D788" s="2"/>
      <c r="E788" s="2"/>
      <c r="F788" s="3"/>
      <c r="G788" s="2"/>
      <c r="H788" s="2"/>
      <c r="I788" s="3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1:20" ht="13.2" x14ac:dyDescent="0.25">
      <c r="A789" s="20"/>
      <c r="B789" s="5"/>
      <c r="C789" s="2"/>
      <c r="D789" s="2"/>
      <c r="E789" s="2"/>
      <c r="F789" s="3"/>
      <c r="G789" s="2"/>
      <c r="H789" s="2"/>
      <c r="I789" s="3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1:20" ht="13.2" x14ac:dyDescent="0.25">
      <c r="A790" s="20"/>
      <c r="B790" s="5"/>
      <c r="C790" s="2"/>
      <c r="D790" s="2"/>
      <c r="E790" s="2"/>
      <c r="F790" s="3"/>
      <c r="G790" s="2"/>
      <c r="H790" s="2"/>
      <c r="I790" s="3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1:20" ht="13.2" x14ac:dyDescent="0.25">
      <c r="A791" s="20"/>
      <c r="B791" s="5"/>
      <c r="C791" s="2"/>
      <c r="D791" s="2"/>
      <c r="E791" s="2"/>
      <c r="F791" s="3"/>
      <c r="G791" s="2"/>
      <c r="H791" s="2"/>
      <c r="I791" s="3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1:20" ht="13.2" x14ac:dyDescent="0.25">
      <c r="A792" s="20"/>
      <c r="B792" s="5"/>
      <c r="C792" s="2"/>
      <c r="D792" s="2"/>
      <c r="E792" s="2"/>
      <c r="F792" s="3"/>
      <c r="G792" s="2"/>
      <c r="H792" s="2"/>
      <c r="I792" s="3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1:20" ht="13.2" x14ac:dyDescent="0.25">
      <c r="A793" s="20"/>
      <c r="B793" s="5"/>
      <c r="C793" s="2"/>
      <c r="D793" s="2"/>
      <c r="E793" s="2"/>
      <c r="F793" s="3"/>
      <c r="G793" s="2"/>
      <c r="H793" s="2"/>
      <c r="I793" s="3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1:20" ht="13.2" x14ac:dyDescent="0.25">
      <c r="A794" s="20"/>
      <c r="B794" s="5"/>
      <c r="C794" s="2"/>
      <c r="D794" s="2"/>
      <c r="E794" s="2"/>
      <c r="F794" s="3"/>
      <c r="G794" s="2"/>
      <c r="H794" s="2"/>
      <c r="I794" s="3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1:20" ht="13.2" x14ac:dyDescent="0.25">
      <c r="A795" s="20"/>
      <c r="B795" s="5"/>
      <c r="C795" s="2"/>
      <c r="D795" s="2"/>
      <c r="E795" s="2"/>
      <c r="F795" s="3"/>
      <c r="G795" s="2"/>
      <c r="H795" s="2"/>
      <c r="I795" s="3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1:20" ht="13.2" x14ac:dyDescent="0.25">
      <c r="A796" s="20"/>
      <c r="B796" s="5"/>
      <c r="C796" s="2"/>
      <c r="D796" s="2"/>
      <c r="E796" s="2"/>
      <c r="F796" s="3"/>
      <c r="G796" s="2"/>
      <c r="H796" s="2"/>
      <c r="I796" s="3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1:20" ht="13.2" x14ac:dyDescent="0.25">
      <c r="A797" s="20"/>
      <c r="B797" s="5"/>
      <c r="C797" s="2"/>
      <c r="D797" s="2"/>
      <c r="E797" s="2"/>
      <c r="F797" s="3"/>
      <c r="G797" s="2"/>
      <c r="H797" s="2"/>
      <c r="I797" s="3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1:20" ht="13.2" x14ac:dyDescent="0.25">
      <c r="A798" s="20"/>
      <c r="B798" s="5"/>
      <c r="C798" s="2"/>
      <c r="D798" s="2"/>
      <c r="E798" s="2"/>
      <c r="F798" s="3"/>
      <c r="G798" s="2"/>
      <c r="H798" s="2"/>
      <c r="I798" s="3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1:20" ht="13.2" x14ac:dyDescent="0.25">
      <c r="A799" s="20"/>
      <c r="B799" s="5"/>
      <c r="C799" s="2"/>
      <c r="D799" s="2"/>
      <c r="E799" s="2"/>
      <c r="F799" s="3"/>
      <c r="G799" s="2"/>
      <c r="H799" s="2"/>
      <c r="I799" s="3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1:20" ht="13.2" x14ac:dyDescent="0.25">
      <c r="A800" s="20"/>
      <c r="B800" s="5"/>
      <c r="C800" s="2"/>
      <c r="D800" s="2"/>
      <c r="E800" s="2"/>
      <c r="F800" s="3"/>
      <c r="G800" s="2"/>
      <c r="H800" s="2"/>
      <c r="I800" s="3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1:20" ht="13.2" x14ac:dyDescent="0.25">
      <c r="A801" s="20"/>
      <c r="B801" s="5"/>
      <c r="C801" s="2"/>
      <c r="D801" s="2"/>
      <c r="E801" s="2"/>
      <c r="F801" s="3"/>
      <c r="G801" s="2"/>
      <c r="H801" s="2"/>
      <c r="I801" s="3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1:20" ht="13.2" x14ac:dyDescent="0.25">
      <c r="A802" s="20"/>
      <c r="B802" s="5"/>
      <c r="C802" s="2"/>
      <c r="D802" s="2"/>
      <c r="E802" s="2"/>
      <c r="F802" s="3"/>
      <c r="G802" s="2"/>
      <c r="H802" s="2"/>
      <c r="I802" s="3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1:20" ht="13.2" x14ac:dyDescent="0.25">
      <c r="A803" s="20"/>
      <c r="B803" s="5"/>
      <c r="C803" s="2"/>
      <c r="D803" s="2"/>
      <c r="E803" s="2"/>
      <c r="F803" s="3"/>
      <c r="G803" s="2"/>
      <c r="H803" s="2"/>
      <c r="I803" s="3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1:20" ht="13.2" x14ac:dyDescent="0.25">
      <c r="A804" s="20"/>
      <c r="B804" s="5"/>
      <c r="C804" s="2"/>
      <c r="D804" s="2"/>
      <c r="E804" s="2"/>
      <c r="F804" s="3"/>
      <c r="G804" s="2"/>
      <c r="H804" s="2"/>
      <c r="I804" s="3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1:20" ht="13.2" x14ac:dyDescent="0.25">
      <c r="A805" s="20"/>
      <c r="B805" s="5"/>
      <c r="C805" s="2"/>
      <c r="D805" s="2"/>
      <c r="E805" s="2"/>
      <c r="F805" s="3"/>
      <c r="G805" s="2"/>
      <c r="H805" s="2"/>
      <c r="I805" s="3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1:20" ht="13.2" x14ac:dyDescent="0.25">
      <c r="A806" s="20"/>
      <c r="B806" s="5"/>
      <c r="C806" s="2"/>
      <c r="D806" s="2"/>
      <c r="E806" s="2"/>
      <c r="F806" s="3"/>
      <c r="G806" s="2"/>
      <c r="H806" s="2"/>
      <c r="I806" s="3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1:20" ht="13.2" x14ac:dyDescent="0.25">
      <c r="A807" s="20"/>
      <c r="B807" s="5"/>
      <c r="C807" s="2"/>
      <c r="D807" s="2"/>
      <c r="E807" s="2"/>
      <c r="F807" s="3"/>
      <c r="G807" s="2"/>
      <c r="H807" s="2"/>
      <c r="I807" s="3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1:20" ht="13.2" x14ac:dyDescent="0.25">
      <c r="A808" s="20"/>
      <c r="B808" s="5"/>
      <c r="C808" s="2"/>
      <c r="D808" s="2"/>
      <c r="E808" s="2"/>
      <c r="F808" s="3"/>
      <c r="G808" s="2"/>
      <c r="H808" s="2"/>
      <c r="I808" s="3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1:20" ht="13.2" x14ac:dyDescent="0.25">
      <c r="A809" s="20"/>
      <c r="B809" s="5"/>
      <c r="C809" s="2"/>
      <c r="D809" s="2"/>
      <c r="E809" s="2"/>
      <c r="F809" s="3"/>
      <c r="G809" s="2"/>
      <c r="H809" s="2"/>
      <c r="I809" s="3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1:20" ht="13.2" x14ac:dyDescent="0.25">
      <c r="A810" s="20"/>
      <c r="B810" s="5"/>
      <c r="C810" s="2"/>
      <c r="D810" s="2"/>
      <c r="E810" s="2"/>
      <c r="F810" s="3"/>
      <c r="G810" s="2"/>
      <c r="H810" s="2"/>
      <c r="I810" s="3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1:20" ht="13.2" x14ac:dyDescent="0.25">
      <c r="A811" s="20"/>
      <c r="B811" s="5"/>
      <c r="C811" s="2"/>
      <c r="D811" s="2"/>
      <c r="E811" s="2"/>
      <c r="F811" s="3"/>
      <c r="G811" s="2"/>
      <c r="H811" s="2"/>
      <c r="I811" s="3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1:20" ht="13.2" x14ac:dyDescent="0.25">
      <c r="A812" s="20"/>
      <c r="B812" s="5"/>
      <c r="C812" s="2"/>
      <c r="D812" s="2"/>
      <c r="E812" s="2"/>
      <c r="F812" s="3"/>
      <c r="G812" s="2"/>
      <c r="H812" s="2"/>
      <c r="I812" s="3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1:20" ht="13.2" x14ac:dyDescent="0.25">
      <c r="A813" s="20"/>
      <c r="B813" s="5"/>
      <c r="C813" s="2"/>
      <c r="D813" s="2"/>
      <c r="E813" s="2"/>
      <c r="F813" s="3"/>
      <c r="G813" s="2"/>
      <c r="H813" s="2"/>
      <c r="I813" s="3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1:20" ht="13.2" x14ac:dyDescent="0.25">
      <c r="A814" s="20"/>
      <c r="B814" s="5"/>
      <c r="C814" s="2"/>
      <c r="D814" s="2"/>
      <c r="E814" s="2"/>
      <c r="F814" s="3"/>
      <c r="G814" s="2"/>
      <c r="H814" s="2"/>
      <c r="I814" s="3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1:20" ht="13.2" x14ac:dyDescent="0.25">
      <c r="A815" s="20"/>
      <c r="B815" s="5"/>
      <c r="C815" s="2"/>
      <c r="D815" s="2"/>
      <c r="E815" s="2"/>
      <c r="F815" s="3"/>
      <c r="G815" s="2"/>
      <c r="H815" s="2"/>
      <c r="I815" s="3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1:20" ht="13.2" x14ac:dyDescent="0.25">
      <c r="A816" s="20"/>
      <c r="B816" s="5"/>
      <c r="C816" s="2"/>
      <c r="D816" s="2"/>
      <c r="E816" s="2"/>
      <c r="F816" s="3"/>
      <c r="G816" s="2"/>
      <c r="H816" s="2"/>
      <c r="I816" s="3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1:20" ht="13.2" x14ac:dyDescent="0.25">
      <c r="A817" s="20"/>
      <c r="B817" s="5"/>
      <c r="C817" s="2"/>
      <c r="D817" s="2"/>
      <c r="E817" s="2"/>
      <c r="F817" s="3"/>
      <c r="G817" s="2"/>
      <c r="H817" s="2"/>
      <c r="I817" s="3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1:20" ht="13.2" x14ac:dyDescent="0.25">
      <c r="A818" s="20"/>
      <c r="B818" s="5"/>
      <c r="C818" s="2"/>
      <c r="D818" s="2"/>
      <c r="E818" s="2"/>
      <c r="F818" s="3"/>
      <c r="G818" s="2"/>
      <c r="H818" s="2"/>
      <c r="I818" s="3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1:20" ht="13.2" x14ac:dyDescent="0.25">
      <c r="A819" s="20"/>
      <c r="B819" s="5"/>
      <c r="C819" s="2"/>
      <c r="D819" s="2"/>
      <c r="E819" s="2"/>
      <c r="F819" s="3"/>
      <c r="G819" s="2"/>
      <c r="H819" s="2"/>
      <c r="I819" s="3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1:20" ht="13.2" x14ac:dyDescent="0.25">
      <c r="A820" s="20"/>
      <c r="B820" s="5"/>
      <c r="C820" s="2"/>
      <c r="D820" s="2"/>
      <c r="E820" s="2"/>
      <c r="F820" s="3"/>
      <c r="G820" s="2"/>
      <c r="H820" s="2"/>
      <c r="I820" s="3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1:20" ht="13.2" x14ac:dyDescent="0.25">
      <c r="A821" s="20"/>
      <c r="B821" s="5"/>
      <c r="C821" s="2"/>
      <c r="D821" s="2"/>
      <c r="E821" s="2"/>
      <c r="F821" s="3"/>
      <c r="G821" s="2"/>
      <c r="H821" s="2"/>
      <c r="I821" s="3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1:20" ht="13.2" x14ac:dyDescent="0.25">
      <c r="A822" s="20"/>
      <c r="B822" s="5"/>
      <c r="C822" s="2"/>
      <c r="D822" s="2"/>
      <c r="E822" s="2"/>
      <c r="F822" s="3"/>
      <c r="G822" s="2"/>
      <c r="H822" s="2"/>
      <c r="I822" s="3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1:20" ht="13.2" x14ac:dyDescent="0.25">
      <c r="A823" s="20"/>
      <c r="B823" s="5"/>
      <c r="C823" s="2"/>
      <c r="D823" s="2"/>
      <c r="E823" s="2"/>
      <c r="F823" s="3"/>
      <c r="G823" s="2"/>
      <c r="H823" s="2"/>
      <c r="I823" s="3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1:20" ht="13.2" x14ac:dyDescent="0.25">
      <c r="A824" s="20"/>
      <c r="B824" s="5"/>
      <c r="C824" s="2"/>
      <c r="D824" s="2"/>
      <c r="E824" s="2"/>
      <c r="F824" s="3"/>
      <c r="G824" s="2"/>
      <c r="H824" s="2"/>
      <c r="I824" s="3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1:20" ht="13.2" x14ac:dyDescent="0.25">
      <c r="A825" s="20"/>
      <c r="B825" s="5"/>
      <c r="C825" s="2"/>
      <c r="D825" s="2"/>
      <c r="E825" s="2"/>
      <c r="F825" s="3"/>
      <c r="G825" s="2"/>
      <c r="H825" s="2"/>
      <c r="I825" s="3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1:20" ht="13.2" x14ac:dyDescent="0.25">
      <c r="A826" s="20"/>
      <c r="B826" s="5"/>
      <c r="C826" s="2"/>
      <c r="D826" s="2"/>
      <c r="E826" s="2"/>
      <c r="F826" s="3"/>
      <c r="G826" s="2"/>
      <c r="H826" s="2"/>
      <c r="I826" s="3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1:20" ht="13.2" x14ac:dyDescent="0.25">
      <c r="A827" s="20"/>
      <c r="B827" s="5"/>
      <c r="C827" s="2"/>
      <c r="D827" s="2"/>
      <c r="E827" s="2"/>
      <c r="F827" s="3"/>
      <c r="G827" s="2"/>
      <c r="H827" s="2"/>
      <c r="I827" s="3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1:20" ht="13.2" x14ac:dyDescent="0.25">
      <c r="A828" s="20"/>
      <c r="B828" s="5"/>
      <c r="C828" s="2"/>
      <c r="D828" s="2"/>
      <c r="E828" s="2"/>
      <c r="F828" s="3"/>
      <c r="G828" s="2"/>
      <c r="H828" s="2"/>
      <c r="I828" s="3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1:20" ht="13.2" x14ac:dyDescent="0.25">
      <c r="A829" s="20"/>
      <c r="B829" s="5"/>
      <c r="C829" s="2"/>
      <c r="D829" s="2"/>
      <c r="E829" s="2"/>
      <c r="F829" s="3"/>
      <c r="G829" s="2"/>
      <c r="H829" s="2"/>
      <c r="I829" s="3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1:20" ht="13.2" x14ac:dyDescent="0.25">
      <c r="A830" s="20"/>
      <c r="B830" s="5"/>
      <c r="C830" s="2"/>
      <c r="D830" s="2"/>
      <c r="E830" s="2"/>
      <c r="F830" s="3"/>
      <c r="G830" s="2"/>
      <c r="H830" s="2"/>
      <c r="I830" s="3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1:20" ht="13.2" x14ac:dyDescent="0.25">
      <c r="A831" s="20"/>
      <c r="B831" s="5"/>
      <c r="C831" s="2"/>
      <c r="D831" s="2"/>
      <c r="E831" s="2"/>
      <c r="F831" s="3"/>
      <c r="G831" s="2"/>
      <c r="H831" s="2"/>
      <c r="I831" s="3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1:20" ht="13.2" x14ac:dyDescent="0.25">
      <c r="A832" s="20"/>
      <c r="B832" s="5"/>
      <c r="C832" s="2"/>
      <c r="D832" s="2"/>
      <c r="E832" s="2"/>
      <c r="F832" s="3"/>
      <c r="G832" s="2"/>
      <c r="H832" s="2"/>
      <c r="I832" s="3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1:20" ht="13.2" x14ac:dyDescent="0.25">
      <c r="A833" s="20"/>
      <c r="B833" s="5"/>
      <c r="C833" s="2"/>
      <c r="D833" s="2"/>
      <c r="E833" s="2"/>
      <c r="F833" s="3"/>
      <c r="G833" s="2"/>
      <c r="H833" s="2"/>
      <c r="I833" s="3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1:20" ht="13.2" x14ac:dyDescent="0.25">
      <c r="A834" s="20"/>
      <c r="B834" s="5"/>
      <c r="C834" s="2"/>
      <c r="D834" s="2"/>
      <c r="E834" s="2"/>
      <c r="F834" s="3"/>
      <c r="G834" s="2"/>
      <c r="H834" s="2"/>
      <c r="I834" s="3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1:20" ht="13.2" x14ac:dyDescent="0.25">
      <c r="A835" s="20"/>
      <c r="B835" s="5"/>
      <c r="C835" s="2"/>
      <c r="D835" s="2"/>
      <c r="E835" s="2"/>
      <c r="F835" s="3"/>
      <c r="G835" s="2"/>
      <c r="H835" s="2"/>
      <c r="I835" s="3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1:20" ht="13.2" x14ac:dyDescent="0.25">
      <c r="A836" s="20"/>
      <c r="B836" s="5"/>
      <c r="C836" s="2"/>
      <c r="D836" s="2"/>
      <c r="E836" s="2"/>
      <c r="F836" s="3"/>
      <c r="G836" s="2"/>
      <c r="H836" s="2"/>
      <c r="I836" s="3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1:20" ht="13.2" x14ac:dyDescent="0.25">
      <c r="A837" s="20"/>
      <c r="B837" s="5"/>
      <c r="C837" s="2"/>
      <c r="D837" s="2"/>
      <c r="E837" s="2"/>
      <c r="F837" s="3"/>
      <c r="G837" s="2"/>
      <c r="H837" s="2"/>
      <c r="I837" s="3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1:20" ht="13.2" x14ac:dyDescent="0.25">
      <c r="A838" s="20"/>
      <c r="B838" s="5"/>
      <c r="C838" s="2"/>
      <c r="D838" s="2"/>
      <c r="E838" s="2"/>
      <c r="F838" s="3"/>
      <c r="G838" s="2"/>
      <c r="H838" s="2"/>
      <c r="I838" s="3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1:20" ht="13.2" x14ac:dyDescent="0.25">
      <c r="A839" s="20"/>
      <c r="B839" s="5"/>
      <c r="C839" s="2"/>
      <c r="D839" s="2"/>
      <c r="E839" s="2"/>
      <c r="F839" s="3"/>
      <c r="G839" s="2"/>
      <c r="H839" s="2"/>
      <c r="I839" s="3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1:20" ht="13.2" x14ac:dyDescent="0.25">
      <c r="A840" s="20"/>
      <c r="B840" s="5"/>
      <c r="C840" s="2"/>
      <c r="D840" s="2"/>
      <c r="E840" s="2"/>
      <c r="F840" s="3"/>
      <c r="G840" s="2"/>
      <c r="H840" s="2"/>
      <c r="I840" s="3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1:20" ht="13.2" x14ac:dyDescent="0.25">
      <c r="A841" s="20"/>
      <c r="B841" s="5"/>
      <c r="C841" s="2"/>
      <c r="D841" s="2"/>
      <c r="E841" s="2"/>
      <c r="F841" s="3"/>
      <c r="G841" s="2"/>
      <c r="H841" s="2"/>
      <c r="I841" s="3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1:20" ht="13.2" x14ac:dyDescent="0.25">
      <c r="A842" s="20"/>
      <c r="B842" s="5"/>
      <c r="C842" s="2"/>
      <c r="D842" s="2"/>
      <c r="E842" s="2"/>
      <c r="F842" s="3"/>
      <c r="G842" s="2"/>
      <c r="H842" s="2"/>
      <c r="I842" s="3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1:20" ht="13.2" x14ac:dyDescent="0.25">
      <c r="A843" s="20"/>
      <c r="B843" s="5"/>
      <c r="C843" s="2"/>
      <c r="D843" s="2"/>
      <c r="E843" s="2"/>
      <c r="F843" s="3"/>
      <c r="G843" s="2"/>
      <c r="H843" s="2"/>
      <c r="I843" s="3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1:20" ht="13.2" x14ac:dyDescent="0.25">
      <c r="A844" s="20"/>
      <c r="B844" s="5"/>
      <c r="C844" s="2"/>
      <c r="D844" s="2"/>
      <c r="E844" s="2"/>
      <c r="F844" s="3"/>
      <c r="G844" s="2"/>
      <c r="H844" s="2"/>
      <c r="I844" s="3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1:20" ht="13.2" x14ac:dyDescent="0.25">
      <c r="A845" s="20"/>
      <c r="B845" s="5"/>
      <c r="C845" s="2"/>
      <c r="D845" s="2"/>
      <c r="E845" s="2"/>
      <c r="F845" s="3"/>
      <c r="G845" s="2"/>
      <c r="H845" s="2"/>
      <c r="I845" s="3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1:20" ht="13.2" x14ac:dyDescent="0.25">
      <c r="A846" s="20"/>
      <c r="B846" s="5"/>
      <c r="C846" s="2"/>
      <c r="D846" s="2"/>
      <c r="E846" s="2"/>
      <c r="F846" s="3"/>
      <c r="G846" s="2"/>
      <c r="H846" s="2"/>
      <c r="I846" s="3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1:20" ht="13.2" x14ac:dyDescent="0.25">
      <c r="A847" s="20"/>
      <c r="B847" s="5"/>
      <c r="C847" s="2"/>
      <c r="D847" s="2"/>
      <c r="E847" s="2"/>
      <c r="F847" s="3"/>
      <c r="G847" s="2"/>
      <c r="H847" s="2"/>
      <c r="I847" s="3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1:20" ht="13.2" x14ac:dyDescent="0.25">
      <c r="A848" s="20"/>
      <c r="B848" s="5"/>
      <c r="C848" s="2"/>
      <c r="D848" s="2"/>
      <c r="E848" s="2"/>
      <c r="F848" s="3"/>
      <c r="G848" s="2"/>
      <c r="H848" s="2"/>
      <c r="I848" s="3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1:20" ht="13.2" x14ac:dyDescent="0.25">
      <c r="A849" s="20"/>
      <c r="B849" s="5"/>
      <c r="C849" s="2"/>
      <c r="D849" s="2"/>
      <c r="E849" s="2"/>
      <c r="F849" s="3"/>
      <c r="G849" s="2"/>
      <c r="H849" s="2"/>
      <c r="I849" s="3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1:20" ht="13.2" x14ac:dyDescent="0.25">
      <c r="A850" s="20"/>
      <c r="B850" s="5"/>
      <c r="C850" s="2"/>
      <c r="D850" s="2"/>
      <c r="E850" s="2"/>
      <c r="F850" s="3"/>
      <c r="G850" s="2"/>
      <c r="H850" s="2"/>
      <c r="I850" s="3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1:20" ht="13.2" x14ac:dyDescent="0.25">
      <c r="A851" s="20"/>
      <c r="B851" s="5"/>
      <c r="C851" s="2"/>
      <c r="D851" s="2"/>
      <c r="E851" s="2"/>
      <c r="F851" s="3"/>
      <c r="G851" s="2"/>
      <c r="H851" s="2"/>
      <c r="I851" s="3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1:20" ht="13.2" x14ac:dyDescent="0.25">
      <c r="A852" s="20"/>
      <c r="B852" s="5"/>
      <c r="C852" s="2"/>
      <c r="D852" s="2"/>
      <c r="E852" s="2"/>
      <c r="F852" s="3"/>
      <c r="G852" s="2"/>
      <c r="H852" s="2"/>
      <c r="I852" s="3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1:20" ht="13.2" x14ac:dyDescent="0.25">
      <c r="A853" s="20"/>
      <c r="B853" s="5"/>
      <c r="C853" s="2"/>
      <c r="D853" s="2"/>
      <c r="E853" s="2"/>
      <c r="F853" s="3"/>
      <c r="G853" s="2"/>
      <c r="H853" s="2"/>
      <c r="I853" s="3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1:20" ht="13.2" x14ac:dyDescent="0.25">
      <c r="A854" s="20"/>
      <c r="B854" s="5"/>
      <c r="C854" s="2"/>
      <c r="D854" s="2"/>
      <c r="E854" s="2"/>
      <c r="F854" s="3"/>
      <c r="G854" s="2"/>
      <c r="H854" s="2"/>
      <c r="I854" s="3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1:20" ht="13.2" x14ac:dyDescent="0.25">
      <c r="A855" s="20"/>
      <c r="B855" s="5"/>
      <c r="C855" s="2"/>
      <c r="D855" s="2"/>
      <c r="E855" s="2"/>
      <c r="F855" s="3"/>
      <c r="G855" s="2"/>
      <c r="H855" s="2"/>
      <c r="I855" s="3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1:20" ht="13.2" x14ac:dyDescent="0.25">
      <c r="A856" s="20"/>
      <c r="B856" s="5"/>
      <c r="C856" s="2"/>
      <c r="D856" s="2"/>
      <c r="E856" s="2"/>
      <c r="F856" s="3"/>
      <c r="G856" s="2"/>
      <c r="H856" s="2"/>
      <c r="I856" s="3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1:20" ht="13.2" x14ac:dyDescent="0.25">
      <c r="A857" s="20"/>
      <c r="B857" s="5"/>
      <c r="C857" s="2"/>
      <c r="D857" s="2"/>
      <c r="E857" s="2"/>
      <c r="F857" s="3"/>
      <c r="G857" s="2"/>
      <c r="H857" s="2"/>
      <c r="I857" s="3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1:20" ht="13.2" x14ac:dyDescent="0.25">
      <c r="A858" s="20"/>
      <c r="B858" s="5"/>
      <c r="C858" s="2"/>
      <c r="D858" s="2"/>
      <c r="E858" s="2"/>
      <c r="F858" s="3"/>
      <c r="G858" s="2"/>
      <c r="H858" s="2"/>
      <c r="I858" s="3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1:20" ht="13.2" x14ac:dyDescent="0.25">
      <c r="A859" s="20"/>
      <c r="B859" s="5"/>
      <c r="C859" s="2"/>
      <c r="D859" s="2"/>
      <c r="E859" s="2"/>
      <c r="F859" s="3"/>
      <c r="G859" s="2"/>
      <c r="H859" s="2"/>
      <c r="I859" s="3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1:20" ht="13.2" x14ac:dyDescent="0.25">
      <c r="A860" s="20"/>
      <c r="B860" s="5"/>
      <c r="C860" s="2"/>
      <c r="D860" s="2"/>
      <c r="E860" s="2"/>
      <c r="F860" s="3"/>
      <c r="G860" s="2"/>
      <c r="H860" s="2"/>
      <c r="I860" s="3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1:20" ht="13.2" x14ac:dyDescent="0.25">
      <c r="A861" s="20"/>
      <c r="B861" s="5"/>
      <c r="C861" s="2"/>
      <c r="D861" s="2"/>
      <c r="E861" s="2"/>
      <c r="F861" s="3"/>
      <c r="G861" s="2"/>
      <c r="H861" s="2"/>
      <c r="I861" s="3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1:20" ht="13.2" x14ac:dyDescent="0.25">
      <c r="A862" s="20"/>
      <c r="B862" s="5"/>
      <c r="C862" s="2"/>
      <c r="D862" s="2"/>
      <c r="E862" s="2"/>
      <c r="F862" s="3"/>
      <c r="G862" s="2"/>
      <c r="H862" s="2"/>
      <c r="I862" s="3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1:20" ht="13.2" x14ac:dyDescent="0.25">
      <c r="A863" s="20"/>
      <c r="B863" s="5"/>
      <c r="C863" s="2"/>
      <c r="D863" s="2"/>
      <c r="E863" s="2"/>
      <c r="F863" s="3"/>
      <c r="G863" s="2"/>
      <c r="H863" s="2"/>
      <c r="I863" s="3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1:20" ht="13.2" x14ac:dyDescent="0.25">
      <c r="A864" s="20"/>
      <c r="B864" s="5"/>
      <c r="C864" s="2"/>
      <c r="D864" s="2"/>
      <c r="E864" s="2"/>
      <c r="F864" s="3"/>
      <c r="G864" s="2"/>
      <c r="H864" s="2"/>
      <c r="I864" s="3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1:20" ht="13.2" x14ac:dyDescent="0.25">
      <c r="A865" s="20"/>
      <c r="B865" s="5"/>
      <c r="C865" s="2"/>
      <c r="D865" s="2"/>
      <c r="E865" s="2"/>
      <c r="F865" s="3"/>
      <c r="G865" s="2"/>
      <c r="H865" s="2"/>
      <c r="I865" s="3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1:20" ht="13.2" x14ac:dyDescent="0.25">
      <c r="A866" s="20"/>
      <c r="B866" s="5"/>
      <c r="C866" s="2"/>
      <c r="D866" s="2"/>
      <c r="E866" s="2"/>
      <c r="F866" s="3"/>
      <c r="G866" s="2"/>
      <c r="H866" s="2"/>
      <c r="I866" s="3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1:20" ht="13.2" x14ac:dyDescent="0.25">
      <c r="A867" s="20"/>
      <c r="B867" s="5"/>
      <c r="C867" s="2"/>
      <c r="D867" s="2"/>
      <c r="E867" s="2"/>
      <c r="F867" s="3"/>
      <c r="G867" s="2"/>
      <c r="H867" s="2"/>
      <c r="I867" s="3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1:20" ht="13.2" x14ac:dyDescent="0.25">
      <c r="A868" s="20"/>
      <c r="B868" s="5"/>
      <c r="C868" s="2"/>
      <c r="D868" s="2"/>
      <c r="E868" s="2"/>
      <c r="F868" s="3"/>
      <c r="G868" s="2"/>
      <c r="H868" s="2"/>
      <c r="I868" s="3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1:20" ht="13.2" x14ac:dyDescent="0.25">
      <c r="A869" s="20"/>
      <c r="B869" s="5"/>
      <c r="C869" s="2"/>
      <c r="D869" s="2"/>
      <c r="E869" s="2"/>
      <c r="F869" s="3"/>
      <c r="G869" s="2"/>
      <c r="H869" s="2"/>
      <c r="I869" s="3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1:20" ht="13.2" x14ac:dyDescent="0.25">
      <c r="A870" s="20"/>
      <c r="B870" s="5"/>
      <c r="C870" s="2"/>
      <c r="D870" s="2"/>
      <c r="E870" s="2"/>
      <c r="F870" s="3"/>
      <c r="G870" s="2"/>
      <c r="H870" s="2"/>
      <c r="I870" s="3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1:20" ht="13.2" x14ac:dyDescent="0.25">
      <c r="A871" s="20"/>
      <c r="B871" s="5"/>
      <c r="C871" s="2"/>
      <c r="D871" s="2"/>
      <c r="E871" s="2"/>
      <c r="F871" s="3"/>
      <c r="G871" s="2"/>
      <c r="H871" s="2"/>
      <c r="I871" s="3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1:20" ht="13.2" x14ac:dyDescent="0.25">
      <c r="A872" s="20"/>
      <c r="B872" s="5"/>
      <c r="C872" s="2"/>
      <c r="D872" s="2"/>
      <c r="E872" s="2"/>
      <c r="F872" s="3"/>
      <c r="G872" s="2"/>
      <c r="H872" s="2"/>
      <c r="I872" s="3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1:20" ht="13.2" x14ac:dyDescent="0.25">
      <c r="A873" s="20"/>
      <c r="B873" s="5"/>
      <c r="C873" s="2"/>
      <c r="D873" s="2"/>
      <c r="E873" s="2"/>
      <c r="F873" s="3"/>
      <c r="G873" s="2"/>
      <c r="H873" s="2"/>
      <c r="I873" s="3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1:20" ht="13.2" x14ac:dyDescent="0.25">
      <c r="A874" s="20"/>
      <c r="B874" s="5"/>
      <c r="C874" s="2"/>
      <c r="D874" s="2"/>
      <c r="E874" s="2"/>
      <c r="F874" s="3"/>
      <c r="G874" s="2"/>
      <c r="H874" s="2"/>
      <c r="I874" s="3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1:20" ht="13.2" x14ac:dyDescent="0.25">
      <c r="A875" s="20"/>
      <c r="B875" s="5"/>
      <c r="C875" s="2"/>
      <c r="D875" s="2"/>
      <c r="E875" s="2"/>
      <c r="F875" s="3"/>
      <c r="G875" s="2"/>
      <c r="H875" s="2"/>
      <c r="I875" s="3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1:20" ht="13.2" x14ac:dyDescent="0.25">
      <c r="A876" s="20"/>
      <c r="B876" s="5"/>
      <c r="C876" s="2"/>
      <c r="D876" s="2"/>
      <c r="E876" s="2"/>
      <c r="F876" s="3"/>
      <c r="G876" s="2"/>
      <c r="H876" s="2"/>
      <c r="I876" s="3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1:20" ht="13.2" x14ac:dyDescent="0.25">
      <c r="A877" s="20"/>
      <c r="B877" s="5"/>
      <c r="C877" s="2"/>
      <c r="D877" s="2"/>
      <c r="E877" s="2"/>
      <c r="F877" s="3"/>
      <c r="G877" s="2"/>
      <c r="H877" s="2"/>
      <c r="I877" s="3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1:20" ht="13.2" x14ac:dyDescent="0.25">
      <c r="A878" s="20"/>
      <c r="B878" s="5"/>
      <c r="C878" s="2"/>
      <c r="D878" s="2"/>
      <c r="E878" s="2"/>
      <c r="F878" s="3"/>
      <c r="G878" s="2"/>
      <c r="H878" s="2"/>
      <c r="I878" s="3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1:20" ht="13.2" x14ac:dyDescent="0.25">
      <c r="A879" s="20"/>
      <c r="B879" s="5"/>
      <c r="C879" s="2"/>
      <c r="D879" s="2"/>
      <c r="E879" s="2"/>
      <c r="F879" s="3"/>
      <c r="G879" s="2"/>
      <c r="H879" s="2"/>
      <c r="I879" s="3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1:20" ht="13.2" x14ac:dyDescent="0.25">
      <c r="A880" s="20"/>
      <c r="B880" s="5"/>
      <c r="C880" s="2"/>
      <c r="D880" s="2"/>
      <c r="E880" s="2"/>
      <c r="F880" s="3"/>
      <c r="G880" s="2"/>
      <c r="H880" s="2"/>
      <c r="I880" s="3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1:20" ht="13.2" x14ac:dyDescent="0.25">
      <c r="A881" s="20"/>
      <c r="B881" s="5"/>
      <c r="C881" s="2"/>
      <c r="D881" s="2"/>
      <c r="E881" s="2"/>
      <c r="F881" s="3"/>
      <c r="G881" s="2"/>
      <c r="H881" s="2"/>
      <c r="I881" s="3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1:20" ht="13.2" x14ac:dyDescent="0.25">
      <c r="A882" s="20"/>
      <c r="B882" s="5"/>
      <c r="C882" s="2"/>
      <c r="D882" s="2"/>
      <c r="E882" s="2"/>
      <c r="F882" s="3"/>
      <c r="G882" s="2"/>
      <c r="H882" s="2"/>
      <c r="I882" s="3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1:20" ht="13.2" x14ac:dyDescent="0.25">
      <c r="A883" s="20"/>
      <c r="B883" s="5"/>
      <c r="C883" s="2"/>
      <c r="D883" s="2"/>
      <c r="E883" s="2"/>
      <c r="F883" s="3"/>
      <c r="G883" s="2"/>
      <c r="H883" s="2"/>
      <c r="I883" s="3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1:20" ht="13.2" x14ac:dyDescent="0.25">
      <c r="A884" s="20"/>
      <c r="B884" s="5"/>
      <c r="C884" s="2"/>
      <c r="D884" s="2"/>
      <c r="E884" s="2"/>
      <c r="F884" s="3"/>
      <c r="G884" s="2"/>
      <c r="H884" s="2"/>
      <c r="I884" s="3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1:20" ht="13.2" x14ac:dyDescent="0.25">
      <c r="A885" s="20"/>
      <c r="B885" s="5"/>
      <c r="C885" s="2"/>
      <c r="D885" s="2"/>
      <c r="E885" s="2"/>
      <c r="F885" s="3"/>
      <c r="G885" s="2"/>
      <c r="H885" s="2"/>
      <c r="I885" s="3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1:20" ht="13.2" x14ac:dyDescent="0.25">
      <c r="A886" s="20"/>
      <c r="B886" s="5"/>
      <c r="C886" s="2"/>
      <c r="D886" s="2"/>
      <c r="E886" s="2"/>
      <c r="F886" s="3"/>
      <c r="G886" s="2"/>
      <c r="H886" s="2"/>
      <c r="I886" s="3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1:20" ht="13.2" x14ac:dyDescent="0.25">
      <c r="A887" s="20"/>
      <c r="B887" s="5"/>
      <c r="C887" s="2"/>
      <c r="D887" s="2"/>
      <c r="E887" s="2"/>
      <c r="F887" s="3"/>
      <c r="G887" s="2"/>
      <c r="H887" s="2"/>
      <c r="I887" s="3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1:20" ht="13.2" x14ac:dyDescent="0.25">
      <c r="A888" s="20"/>
      <c r="B888" s="5"/>
      <c r="C888" s="2"/>
      <c r="D888" s="2"/>
      <c r="E888" s="2"/>
      <c r="F888" s="3"/>
      <c r="G888" s="2"/>
      <c r="H888" s="2"/>
      <c r="I888" s="3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1:20" ht="13.2" x14ac:dyDescent="0.25">
      <c r="A889" s="20"/>
      <c r="B889" s="5"/>
      <c r="C889" s="2"/>
      <c r="D889" s="2"/>
      <c r="E889" s="2"/>
      <c r="F889" s="3"/>
      <c r="G889" s="2"/>
      <c r="H889" s="2"/>
      <c r="I889" s="3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1:20" ht="13.2" x14ac:dyDescent="0.25">
      <c r="A890" s="20"/>
      <c r="B890" s="5"/>
      <c r="C890" s="2"/>
      <c r="D890" s="2"/>
      <c r="E890" s="2"/>
      <c r="F890" s="3"/>
      <c r="G890" s="2"/>
      <c r="H890" s="2"/>
      <c r="I890" s="3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1:20" ht="13.2" x14ac:dyDescent="0.25">
      <c r="A891" s="20"/>
      <c r="B891" s="5"/>
      <c r="C891" s="2"/>
      <c r="D891" s="2"/>
      <c r="E891" s="2"/>
      <c r="F891" s="3"/>
      <c r="G891" s="2"/>
      <c r="H891" s="2"/>
      <c r="I891" s="3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1:20" ht="13.2" x14ac:dyDescent="0.25">
      <c r="A892" s="20"/>
      <c r="B892" s="5"/>
      <c r="C892" s="2"/>
      <c r="D892" s="2"/>
      <c r="E892" s="2"/>
      <c r="F892" s="3"/>
      <c r="G892" s="2"/>
      <c r="H892" s="2"/>
      <c r="I892" s="3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1:20" ht="13.2" x14ac:dyDescent="0.25">
      <c r="A893" s="20"/>
      <c r="B893" s="5"/>
      <c r="C893" s="2"/>
      <c r="D893" s="2"/>
      <c r="E893" s="2"/>
      <c r="F893" s="3"/>
      <c r="G893" s="2"/>
      <c r="H893" s="2"/>
      <c r="I893" s="3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1:20" ht="13.2" x14ac:dyDescent="0.25">
      <c r="A894" s="20"/>
      <c r="B894" s="5"/>
      <c r="C894" s="2"/>
      <c r="D894" s="2"/>
      <c r="E894" s="2"/>
      <c r="F894" s="3"/>
      <c r="G894" s="2"/>
      <c r="H894" s="2"/>
      <c r="I894" s="3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1:20" ht="13.2" x14ac:dyDescent="0.25">
      <c r="A895" s="20"/>
      <c r="B895" s="5"/>
      <c r="C895" s="2"/>
      <c r="D895" s="2"/>
      <c r="E895" s="2"/>
      <c r="F895" s="3"/>
      <c r="G895" s="2"/>
      <c r="H895" s="2"/>
      <c r="I895" s="3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1:20" ht="13.2" x14ac:dyDescent="0.25">
      <c r="A896" s="20"/>
      <c r="B896" s="5"/>
      <c r="C896" s="2"/>
      <c r="D896" s="2"/>
      <c r="E896" s="2"/>
      <c r="F896" s="3"/>
      <c r="G896" s="2"/>
      <c r="H896" s="2"/>
      <c r="I896" s="3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1:20" ht="13.2" x14ac:dyDescent="0.25">
      <c r="A897" s="20"/>
      <c r="B897" s="5"/>
      <c r="C897" s="2"/>
      <c r="D897" s="2"/>
      <c r="E897" s="2"/>
      <c r="F897" s="3"/>
      <c r="G897" s="2"/>
      <c r="H897" s="2"/>
      <c r="I897" s="3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1:20" ht="13.2" x14ac:dyDescent="0.25">
      <c r="A898" s="20"/>
      <c r="B898" s="5"/>
      <c r="C898" s="2"/>
      <c r="D898" s="2"/>
      <c r="E898" s="2"/>
      <c r="F898" s="3"/>
      <c r="G898" s="2"/>
      <c r="H898" s="2"/>
      <c r="I898" s="3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1:20" ht="13.2" x14ac:dyDescent="0.25">
      <c r="A899" s="20"/>
      <c r="B899" s="5"/>
      <c r="C899" s="2"/>
      <c r="D899" s="2"/>
      <c r="E899" s="2"/>
      <c r="F899" s="3"/>
      <c r="G899" s="2"/>
      <c r="H899" s="2"/>
      <c r="I899" s="3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1:20" ht="13.2" x14ac:dyDescent="0.25">
      <c r="A900" s="20"/>
      <c r="B900" s="5"/>
      <c r="C900" s="2"/>
      <c r="D900" s="2"/>
      <c r="E900" s="2"/>
      <c r="F900" s="3"/>
      <c r="G900" s="2"/>
      <c r="H900" s="2"/>
      <c r="I900" s="3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1:20" ht="13.2" x14ac:dyDescent="0.25">
      <c r="A901" s="20"/>
      <c r="B901" s="5"/>
      <c r="C901" s="2"/>
      <c r="D901" s="2"/>
      <c r="E901" s="2"/>
      <c r="F901" s="3"/>
      <c r="G901" s="2"/>
      <c r="H901" s="2"/>
      <c r="I901" s="3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1:20" ht="13.2" x14ac:dyDescent="0.25">
      <c r="A902" s="20"/>
      <c r="B902" s="5"/>
      <c r="C902" s="2"/>
      <c r="D902" s="2"/>
      <c r="E902" s="2"/>
      <c r="F902" s="3"/>
      <c r="G902" s="2"/>
      <c r="H902" s="2"/>
      <c r="I902" s="3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1:20" ht="13.2" x14ac:dyDescent="0.25">
      <c r="A903" s="20"/>
      <c r="B903" s="5"/>
      <c r="C903" s="2"/>
      <c r="D903" s="2"/>
      <c r="E903" s="2"/>
      <c r="F903" s="3"/>
      <c r="G903" s="2"/>
      <c r="H903" s="2"/>
      <c r="I903" s="3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1:20" ht="13.2" x14ac:dyDescent="0.25">
      <c r="A904" s="20"/>
      <c r="B904" s="5"/>
      <c r="C904" s="2"/>
      <c r="D904" s="2"/>
      <c r="E904" s="2"/>
      <c r="F904" s="3"/>
      <c r="G904" s="2"/>
      <c r="H904" s="2"/>
      <c r="I904" s="3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1:20" ht="13.2" x14ac:dyDescent="0.25">
      <c r="A905" s="20"/>
      <c r="B905" s="5"/>
      <c r="C905" s="2"/>
      <c r="D905" s="2"/>
      <c r="E905" s="2"/>
      <c r="F905" s="3"/>
      <c r="G905" s="2"/>
      <c r="H905" s="2"/>
      <c r="I905" s="3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1:20" ht="13.2" x14ac:dyDescent="0.25">
      <c r="A906" s="20"/>
      <c r="B906" s="5"/>
      <c r="C906" s="2"/>
      <c r="D906" s="2"/>
      <c r="E906" s="2"/>
      <c r="F906" s="3"/>
      <c r="G906" s="2"/>
      <c r="H906" s="2"/>
      <c r="I906" s="3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1:20" ht="13.2" x14ac:dyDescent="0.25">
      <c r="A907" s="20"/>
      <c r="B907" s="5"/>
      <c r="C907" s="2"/>
      <c r="D907" s="2"/>
      <c r="E907" s="2"/>
      <c r="F907" s="3"/>
      <c r="G907" s="2"/>
      <c r="H907" s="2"/>
      <c r="I907" s="3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1:20" ht="13.2" x14ac:dyDescent="0.25">
      <c r="A908" s="20"/>
      <c r="B908" s="5"/>
      <c r="C908" s="2"/>
      <c r="D908" s="2"/>
      <c r="E908" s="2"/>
      <c r="F908" s="3"/>
      <c r="G908" s="2"/>
      <c r="H908" s="2"/>
      <c r="I908" s="3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1:20" ht="13.2" x14ac:dyDescent="0.25">
      <c r="A909" s="20"/>
      <c r="B909" s="5"/>
      <c r="C909" s="2"/>
      <c r="D909" s="2"/>
      <c r="E909" s="2"/>
      <c r="F909" s="3"/>
      <c r="G909" s="2"/>
      <c r="H909" s="2"/>
      <c r="I909" s="3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1:20" ht="13.2" x14ac:dyDescent="0.25">
      <c r="A910" s="20"/>
      <c r="B910" s="5"/>
      <c r="C910" s="2"/>
      <c r="D910" s="2"/>
      <c r="E910" s="2"/>
      <c r="F910" s="3"/>
      <c r="G910" s="2"/>
      <c r="H910" s="2"/>
      <c r="I910" s="3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1:20" ht="13.2" x14ac:dyDescent="0.25">
      <c r="A911" s="20"/>
      <c r="B911" s="5"/>
      <c r="C911" s="2"/>
      <c r="D911" s="2"/>
      <c r="E911" s="2"/>
      <c r="F911" s="3"/>
      <c r="G911" s="2"/>
      <c r="H911" s="2"/>
      <c r="I911" s="3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1:20" ht="13.2" x14ac:dyDescent="0.25">
      <c r="A912" s="20"/>
      <c r="B912" s="5"/>
      <c r="C912" s="2"/>
      <c r="D912" s="2"/>
      <c r="E912" s="2"/>
      <c r="F912" s="3"/>
      <c r="G912" s="2"/>
      <c r="H912" s="2"/>
      <c r="I912" s="3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1:20" ht="13.2" x14ac:dyDescent="0.25">
      <c r="A913" s="20"/>
      <c r="B913" s="5"/>
      <c r="C913" s="2"/>
      <c r="D913" s="2"/>
      <c r="E913" s="2"/>
      <c r="F913" s="3"/>
      <c r="G913" s="2"/>
      <c r="H913" s="2"/>
      <c r="I913" s="3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1:20" ht="13.2" x14ac:dyDescent="0.25">
      <c r="A914" s="20"/>
      <c r="B914" s="5"/>
      <c r="C914" s="2"/>
      <c r="D914" s="2"/>
      <c r="E914" s="2"/>
      <c r="F914" s="3"/>
      <c r="G914" s="2"/>
      <c r="H914" s="2"/>
      <c r="I914" s="3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1:20" ht="13.2" x14ac:dyDescent="0.25">
      <c r="A915" s="20"/>
      <c r="B915" s="5"/>
      <c r="C915" s="2"/>
      <c r="D915" s="2"/>
      <c r="E915" s="2"/>
      <c r="F915" s="3"/>
      <c r="G915" s="2"/>
      <c r="H915" s="2"/>
      <c r="I915" s="3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1:20" ht="13.2" x14ac:dyDescent="0.25">
      <c r="A916" s="20"/>
      <c r="B916" s="5"/>
      <c r="C916" s="2"/>
      <c r="D916" s="2"/>
      <c r="E916" s="2"/>
      <c r="F916" s="3"/>
      <c r="G916" s="2"/>
      <c r="H916" s="2"/>
      <c r="I916" s="3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1:20" ht="13.2" x14ac:dyDescent="0.25">
      <c r="A917" s="20"/>
      <c r="B917" s="5"/>
      <c r="C917" s="2"/>
      <c r="D917" s="2"/>
      <c r="E917" s="2"/>
      <c r="F917" s="3"/>
      <c r="G917" s="2"/>
      <c r="H917" s="2"/>
      <c r="I917" s="3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1:20" ht="13.2" x14ac:dyDescent="0.25">
      <c r="A918" s="20"/>
      <c r="B918" s="5"/>
      <c r="C918" s="2"/>
      <c r="D918" s="2"/>
      <c r="E918" s="2"/>
      <c r="F918" s="3"/>
      <c r="G918" s="2"/>
      <c r="H918" s="2"/>
      <c r="I918" s="3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1:20" ht="13.2" x14ac:dyDescent="0.25">
      <c r="A919" s="20"/>
      <c r="B919" s="5"/>
      <c r="C919" s="2"/>
      <c r="D919" s="2"/>
      <c r="E919" s="2"/>
      <c r="F919" s="3"/>
      <c r="G919" s="2"/>
      <c r="H919" s="2"/>
      <c r="I919" s="3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1:20" ht="13.2" x14ac:dyDescent="0.25">
      <c r="A920" s="20"/>
      <c r="B920" s="5"/>
      <c r="C920" s="2"/>
      <c r="D920" s="2"/>
      <c r="E920" s="2"/>
      <c r="F920" s="3"/>
      <c r="G920" s="2"/>
      <c r="H920" s="2"/>
      <c r="I920" s="3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1:20" ht="13.2" x14ac:dyDescent="0.25">
      <c r="A921" s="20"/>
      <c r="B921" s="5"/>
      <c r="C921" s="2"/>
      <c r="D921" s="2"/>
      <c r="E921" s="2"/>
      <c r="F921" s="3"/>
      <c r="G921" s="2"/>
      <c r="H921" s="2"/>
      <c r="I921" s="3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1:20" ht="13.2" x14ac:dyDescent="0.25">
      <c r="A922" s="20"/>
      <c r="B922" s="5"/>
      <c r="C922" s="2"/>
      <c r="D922" s="2"/>
      <c r="E922" s="2"/>
      <c r="F922" s="3"/>
      <c r="G922" s="2"/>
      <c r="H922" s="2"/>
      <c r="I922" s="3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1:20" ht="13.2" x14ac:dyDescent="0.25">
      <c r="A923" s="20"/>
      <c r="B923" s="5"/>
      <c r="C923" s="2"/>
      <c r="D923" s="2"/>
      <c r="E923" s="2"/>
      <c r="F923" s="3"/>
      <c r="G923" s="2"/>
      <c r="H923" s="2"/>
      <c r="I923" s="3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1:20" ht="13.2" x14ac:dyDescent="0.25">
      <c r="A924" s="20"/>
      <c r="B924" s="5"/>
      <c r="C924" s="2"/>
      <c r="D924" s="2"/>
      <c r="E924" s="2"/>
      <c r="F924" s="3"/>
      <c r="G924" s="2"/>
      <c r="H924" s="2"/>
      <c r="I924" s="3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1:20" ht="13.2" x14ac:dyDescent="0.25">
      <c r="A925" s="20"/>
      <c r="B925" s="5"/>
      <c r="C925" s="2"/>
      <c r="D925" s="2"/>
      <c r="E925" s="2"/>
      <c r="F925" s="3"/>
      <c r="G925" s="2"/>
      <c r="H925" s="2"/>
      <c r="I925" s="3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1:20" ht="13.2" x14ac:dyDescent="0.25">
      <c r="A926" s="20"/>
      <c r="B926" s="5"/>
      <c r="C926" s="2"/>
      <c r="D926" s="2"/>
      <c r="E926" s="2"/>
      <c r="F926" s="3"/>
      <c r="G926" s="2"/>
      <c r="H926" s="2"/>
      <c r="I926" s="3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1:20" ht="13.2" x14ac:dyDescent="0.25">
      <c r="A927" s="20"/>
      <c r="B927" s="5"/>
      <c r="C927" s="2"/>
      <c r="D927" s="2"/>
      <c r="E927" s="2"/>
      <c r="F927" s="3"/>
      <c r="G927" s="2"/>
      <c r="H927" s="2"/>
      <c r="I927" s="3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1:20" ht="13.2" x14ac:dyDescent="0.25">
      <c r="A928" s="20"/>
      <c r="B928" s="5"/>
      <c r="C928" s="2"/>
      <c r="D928" s="2"/>
      <c r="E928" s="2"/>
      <c r="F928" s="3"/>
      <c r="G928" s="2"/>
      <c r="H928" s="2"/>
      <c r="I928" s="3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1:20" ht="13.2" x14ac:dyDescent="0.25">
      <c r="A929" s="20"/>
      <c r="B929" s="5"/>
      <c r="C929" s="2"/>
      <c r="D929" s="2"/>
      <c r="E929" s="2"/>
      <c r="F929" s="3"/>
      <c r="G929" s="2"/>
      <c r="H929" s="2"/>
      <c r="I929" s="3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1:20" ht="13.2" x14ac:dyDescent="0.25">
      <c r="A930" s="20"/>
      <c r="B930" s="5"/>
      <c r="C930" s="2"/>
      <c r="D930" s="2"/>
      <c r="E930" s="2"/>
      <c r="F930" s="3"/>
      <c r="G930" s="2"/>
      <c r="H930" s="2"/>
      <c r="I930" s="3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1:20" ht="13.2" x14ac:dyDescent="0.25">
      <c r="A931" s="20"/>
      <c r="B931" s="5"/>
      <c r="C931" s="2"/>
      <c r="D931" s="2"/>
      <c r="E931" s="2"/>
      <c r="F931" s="3"/>
      <c r="G931" s="2"/>
      <c r="H931" s="2"/>
      <c r="I931" s="3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1:20" ht="13.2" x14ac:dyDescent="0.25">
      <c r="A932" s="20"/>
      <c r="B932" s="5"/>
      <c r="C932" s="2"/>
      <c r="D932" s="2"/>
      <c r="E932" s="2"/>
      <c r="F932" s="3"/>
      <c r="G932" s="2"/>
      <c r="H932" s="2"/>
      <c r="I932" s="3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1:20" ht="13.2" x14ac:dyDescent="0.25">
      <c r="A933" s="20"/>
      <c r="B933" s="5"/>
      <c r="C933" s="2"/>
      <c r="D933" s="2"/>
      <c r="E933" s="2"/>
      <c r="F933" s="3"/>
      <c r="G933" s="2"/>
      <c r="H933" s="2"/>
      <c r="I933" s="3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1:20" ht="13.2" x14ac:dyDescent="0.25">
      <c r="A934" s="20"/>
      <c r="B934" s="5"/>
      <c r="C934" s="2"/>
      <c r="D934" s="2"/>
      <c r="E934" s="2"/>
      <c r="F934" s="3"/>
      <c r="G934" s="2"/>
      <c r="H934" s="2"/>
      <c r="I934" s="3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1:20" ht="13.2" x14ac:dyDescent="0.25">
      <c r="A935" s="20"/>
      <c r="B935" s="5"/>
      <c r="C935" s="2"/>
      <c r="D935" s="2"/>
      <c r="E935" s="2"/>
      <c r="F935" s="3"/>
      <c r="G935" s="2"/>
      <c r="H935" s="2"/>
      <c r="I935" s="3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1:20" ht="13.2" x14ac:dyDescent="0.25">
      <c r="A936" s="20"/>
      <c r="B936" s="5"/>
      <c r="C936" s="2"/>
      <c r="D936" s="2"/>
      <c r="E936" s="2"/>
      <c r="F936" s="3"/>
      <c r="G936" s="2"/>
      <c r="H936" s="2"/>
      <c r="I936" s="3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1:20" ht="13.2" x14ac:dyDescent="0.25">
      <c r="A937" s="20"/>
      <c r="B937" s="5"/>
      <c r="C937" s="2"/>
      <c r="D937" s="2"/>
      <c r="E937" s="2"/>
      <c r="F937" s="3"/>
      <c r="G937" s="2"/>
      <c r="H937" s="2"/>
      <c r="I937" s="3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1:20" ht="13.2" x14ac:dyDescent="0.25">
      <c r="A938" s="20"/>
      <c r="B938" s="5"/>
      <c r="C938" s="2"/>
      <c r="D938" s="2"/>
      <c r="E938" s="2"/>
      <c r="F938" s="3"/>
      <c r="G938" s="2"/>
      <c r="H938" s="2"/>
      <c r="I938" s="3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1:20" ht="13.2" x14ac:dyDescent="0.25">
      <c r="A939" s="20"/>
      <c r="B939" s="5"/>
      <c r="C939" s="2"/>
      <c r="D939" s="2"/>
      <c r="E939" s="2"/>
      <c r="F939" s="3"/>
      <c r="G939" s="2"/>
      <c r="H939" s="2"/>
      <c r="I939" s="3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1:20" ht="13.2" x14ac:dyDescent="0.25">
      <c r="A940" s="20"/>
      <c r="B940" s="5"/>
      <c r="C940" s="2"/>
      <c r="D940" s="2"/>
      <c r="E940" s="2"/>
      <c r="F940" s="3"/>
      <c r="G940" s="2"/>
      <c r="H940" s="2"/>
      <c r="I940" s="3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1:20" ht="13.2" x14ac:dyDescent="0.25">
      <c r="A941" s="20"/>
      <c r="B941" s="5"/>
      <c r="C941" s="2"/>
      <c r="D941" s="2"/>
      <c r="E941" s="2"/>
      <c r="F941" s="3"/>
      <c r="G941" s="2"/>
      <c r="H941" s="2"/>
      <c r="I941" s="3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1:20" ht="13.2" x14ac:dyDescent="0.25">
      <c r="A942" s="20"/>
      <c r="B942" s="5"/>
      <c r="C942" s="2"/>
      <c r="D942" s="2"/>
      <c r="E942" s="2"/>
      <c r="F942" s="3"/>
      <c r="G942" s="2"/>
      <c r="H942" s="2"/>
      <c r="I942" s="3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1:20" ht="13.2" x14ac:dyDescent="0.25">
      <c r="A943" s="20"/>
      <c r="B943" s="5"/>
      <c r="C943" s="2"/>
      <c r="D943" s="2"/>
      <c r="E943" s="2"/>
      <c r="F943" s="3"/>
      <c r="G943" s="2"/>
      <c r="H943" s="2"/>
      <c r="I943" s="3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1:20" ht="13.2" x14ac:dyDescent="0.25">
      <c r="A944" s="20"/>
      <c r="B944" s="5"/>
      <c r="C944" s="2"/>
      <c r="D944" s="2"/>
      <c r="E944" s="2"/>
      <c r="F944" s="3"/>
      <c r="G944" s="2"/>
      <c r="H944" s="2"/>
      <c r="I944" s="3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1:20" ht="13.2" x14ac:dyDescent="0.25">
      <c r="A945" s="20"/>
      <c r="B945" s="5"/>
      <c r="C945" s="2"/>
      <c r="D945" s="2"/>
      <c r="E945" s="2"/>
      <c r="F945" s="3"/>
      <c r="G945" s="2"/>
      <c r="H945" s="2"/>
      <c r="I945" s="3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1:20" ht="13.2" x14ac:dyDescent="0.25">
      <c r="A946" s="20"/>
      <c r="B946" s="5"/>
      <c r="C946" s="2"/>
      <c r="D946" s="2"/>
      <c r="E946" s="2"/>
      <c r="F946" s="3"/>
      <c r="G946" s="2"/>
      <c r="H946" s="2"/>
      <c r="I946" s="3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1:20" ht="13.2" x14ac:dyDescent="0.25">
      <c r="A947" s="20"/>
      <c r="B947" s="5"/>
      <c r="C947" s="2"/>
      <c r="D947" s="2"/>
      <c r="E947" s="2"/>
      <c r="F947" s="3"/>
      <c r="G947" s="2"/>
      <c r="H947" s="2"/>
      <c r="I947" s="3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1:20" ht="13.2" x14ac:dyDescent="0.25">
      <c r="A948" s="20"/>
      <c r="B948" s="5"/>
      <c r="C948" s="2"/>
      <c r="D948" s="2"/>
      <c r="E948" s="2"/>
      <c r="F948" s="3"/>
      <c r="G948" s="2"/>
      <c r="H948" s="2"/>
      <c r="I948" s="3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1:20" ht="13.2" x14ac:dyDescent="0.25">
      <c r="A949" s="20"/>
      <c r="B949" s="5"/>
      <c r="C949" s="2"/>
      <c r="D949" s="2"/>
      <c r="E949" s="2"/>
      <c r="F949" s="3"/>
      <c r="G949" s="2"/>
      <c r="H949" s="2"/>
      <c r="I949" s="3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1:20" ht="13.2" x14ac:dyDescent="0.25">
      <c r="A950" s="20"/>
      <c r="B950" s="5"/>
      <c r="C950" s="2"/>
      <c r="D950" s="2"/>
      <c r="E950" s="2"/>
      <c r="F950" s="3"/>
      <c r="G950" s="2"/>
      <c r="H950" s="2"/>
      <c r="I950" s="3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1:20" ht="13.2" x14ac:dyDescent="0.25">
      <c r="A951" s="20"/>
      <c r="B951" s="5"/>
      <c r="C951" s="2"/>
      <c r="D951" s="2"/>
      <c r="E951" s="2"/>
      <c r="F951" s="3"/>
      <c r="G951" s="2"/>
      <c r="H951" s="2"/>
      <c r="I951" s="3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1:20" ht="13.2" x14ac:dyDescent="0.25">
      <c r="A952" s="20"/>
      <c r="B952" s="5"/>
      <c r="C952" s="2"/>
      <c r="D952" s="2"/>
      <c r="E952" s="2"/>
      <c r="F952" s="3"/>
      <c r="G952" s="2"/>
      <c r="H952" s="2"/>
      <c r="I952" s="3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1:20" ht="13.2" x14ac:dyDescent="0.25">
      <c r="A953" s="20"/>
      <c r="B953" s="5"/>
      <c r="C953" s="2"/>
      <c r="D953" s="2"/>
      <c r="E953" s="2"/>
      <c r="F953" s="3"/>
      <c r="G953" s="2"/>
      <c r="H953" s="2"/>
      <c r="I953" s="3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1:20" ht="13.2" x14ac:dyDescent="0.25">
      <c r="A954" s="20"/>
      <c r="B954" s="5"/>
      <c r="C954" s="2"/>
      <c r="D954" s="2"/>
      <c r="E954" s="2"/>
      <c r="F954" s="3"/>
      <c r="G954" s="2"/>
      <c r="H954" s="2"/>
      <c r="I954" s="3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1:20" ht="13.2" x14ac:dyDescent="0.25">
      <c r="A955" s="20"/>
      <c r="B955" s="5"/>
      <c r="C955" s="2"/>
      <c r="D955" s="2"/>
      <c r="E955" s="2"/>
      <c r="F955" s="3"/>
      <c r="G955" s="2"/>
      <c r="H955" s="2"/>
      <c r="I955" s="3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1:20" ht="13.2" x14ac:dyDescent="0.25">
      <c r="A956" s="20"/>
      <c r="B956" s="5"/>
      <c r="C956" s="2"/>
      <c r="D956" s="2"/>
      <c r="E956" s="2"/>
      <c r="F956" s="3"/>
      <c r="G956" s="2"/>
      <c r="H956" s="2"/>
      <c r="I956" s="3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1:20" ht="13.2" x14ac:dyDescent="0.25">
      <c r="A957" s="20"/>
      <c r="B957" s="5"/>
      <c r="C957" s="2"/>
      <c r="D957" s="2"/>
      <c r="E957" s="2"/>
      <c r="F957" s="3"/>
      <c r="G957" s="2"/>
      <c r="H957" s="2"/>
      <c r="I957" s="3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1:20" ht="13.2" x14ac:dyDescent="0.25">
      <c r="A958" s="20"/>
      <c r="B958" s="5"/>
      <c r="C958" s="2"/>
      <c r="D958" s="2"/>
      <c r="E958" s="2"/>
      <c r="F958" s="3"/>
      <c r="G958" s="2"/>
      <c r="H958" s="2"/>
      <c r="I958" s="3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1:20" ht="13.2" x14ac:dyDescent="0.25">
      <c r="A959" s="20"/>
      <c r="B959" s="5"/>
      <c r="C959" s="2"/>
      <c r="D959" s="2"/>
      <c r="E959" s="2"/>
      <c r="F959" s="3"/>
      <c r="G959" s="2"/>
      <c r="H959" s="2"/>
      <c r="I959" s="3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1:20" ht="13.2" x14ac:dyDescent="0.25">
      <c r="A960" s="20"/>
      <c r="B960" s="5"/>
      <c r="C960" s="2"/>
      <c r="D960" s="2"/>
      <c r="E960" s="2"/>
      <c r="F960" s="3"/>
      <c r="G960" s="2"/>
      <c r="H960" s="2"/>
      <c r="I960" s="3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1:20" ht="13.2" x14ac:dyDescent="0.25">
      <c r="A961" s="20"/>
      <c r="B961" s="5"/>
      <c r="C961" s="2"/>
      <c r="D961" s="2"/>
      <c r="E961" s="2"/>
      <c r="F961" s="3"/>
      <c r="G961" s="2"/>
      <c r="H961" s="2"/>
      <c r="I961" s="3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1:20" ht="13.2" x14ac:dyDescent="0.25">
      <c r="A962" s="20"/>
      <c r="B962" s="5"/>
      <c r="C962" s="2"/>
      <c r="D962" s="2"/>
      <c r="E962" s="2"/>
      <c r="F962" s="3"/>
      <c r="G962" s="2"/>
      <c r="H962" s="2"/>
      <c r="I962" s="3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1:20" ht="13.2" x14ac:dyDescent="0.25">
      <c r="A963" s="20"/>
      <c r="B963" s="5"/>
      <c r="C963" s="2"/>
      <c r="D963" s="2"/>
      <c r="E963" s="2"/>
      <c r="F963" s="3"/>
      <c r="G963" s="2"/>
      <c r="H963" s="2"/>
      <c r="I963" s="3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1:20" ht="13.2" x14ac:dyDescent="0.25">
      <c r="A964" s="20"/>
      <c r="B964" s="5"/>
      <c r="C964" s="2"/>
      <c r="D964" s="2"/>
      <c r="E964" s="2"/>
      <c r="F964" s="3"/>
      <c r="G964" s="2"/>
      <c r="H964" s="2"/>
      <c r="I964" s="3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1:20" ht="13.2" x14ac:dyDescent="0.25">
      <c r="A965" s="20"/>
      <c r="B965" s="5"/>
      <c r="C965" s="2"/>
      <c r="D965" s="2"/>
      <c r="E965" s="2"/>
      <c r="F965" s="3"/>
      <c r="G965" s="2"/>
      <c r="H965" s="2"/>
      <c r="I965" s="3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1:20" ht="13.2" x14ac:dyDescent="0.25">
      <c r="A966" s="20"/>
      <c r="B966" s="5"/>
      <c r="C966" s="2"/>
      <c r="D966" s="2"/>
      <c r="E966" s="2"/>
      <c r="F966" s="3"/>
      <c r="G966" s="2"/>
      <c r="H966" s="2"/>
      <c r="I966" s="3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1:20" ht="13.2" x14ac:dyDescent="0.25">
      <c r="A967" s="20"/>
      <c r="B967" s="5"/>
      <c r="C967" s="2"/>
      <c r="D967" s="2"/>
      <c r="E967" s="2"/>
      <c r="F967" s="3"/>
      <c r="G967" s="2"/>
      <c r="H967" s="2"/>
      <c r="I967" s="3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1:20" ht="13.2" x14ac:dyDescent="0.25">
      <c r="A968" s="20"/>
      <c r="B968" s="5"/>
      <c r="C968" s="2"/>
      <c r="D968" s="2"/>
      <c r="E968" s="2"/>
      <c r="F968" s="3"/>
      <c r="G968" s="2"/>
      <c r="H968" s="2"/>
      <c r="I968" s="3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1:20" ht="13.2" x14ac:dyDescent="0.25">
      <c r="A969" s="20"/>
      <c r="B969" s="5"/>
      <c r="C969" s="2"/>
      <c r="D969" s="2"/>
      <c r="E969" s="2"/>
      <c r="F969" s="3"/>
      <c r="G969" s="2"/>
      <c r="H969" s="2"/>
      <c r="I969" s="3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1:20" ht="13.2" x14ac:dyDescent="0.25">
      <c r="A970" s="20"/>
      <c r="B970" s="5"/>
      <c r="C970" s="2"/>
      <c r="D970" s="2"/>
      <c r="E970" s="2"/>
      <c r="F970" s="3"/>
      <c r="G970" s="2"/>
      <c r="H970" s="2"/>
      <c r="I970" s="3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1:20" ht="13.2" x14ac:dyDescent="0.25">
      <c r="A971" s="20"/>
      <c r="B971" s="5"/>
      <c r="C971" s="2"/>
      <c r="D971" s="2"/>
      <c r="E971" s="2"/>
      <c r="F971" s="3"/>
      <c r="G971" s="2"/>
      <c r="H971" s="2"/>
      <c r="I971" s="3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1:20" ht="13.2" x14ac:dyDescent="0.25">
      <c r="A972" s="20"/>
      <c r="B972" s="5"/>
      <c r="C972" s="2"/>
      <c r="D972" s="2"/>
      <c r="E972" s="2"/>
      <c r="F972" s="3"/>
      <c r="G972" s="2"/>
      <c r="H972" s="2"/>
      <c r="I972" s="3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1:20" ht="13.2" x14ac:dyDescent="0.25">
      <c r="A973" s="20"/>
      <c r="B973" s="5"/>
      <c r="C973" s="2"/>
      <c r="D973" s="2"/>
      <c r="E973" s="2"/>
      <c r="F973" s="3"/>
      <c r="G973" s="2"/>
      <c r="H973" s="2"/>
      <c r="I973" s="3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1:20" ht="13.2" x14ac:dyDescent="0.25">
      <c r="A974" s="20"/>
      <c r="B974" s="5"/>
      <c r="C974" s="2"/>
      <c r="D974" s="2"/>
      <c r="E974" s="2"/>
      <c r="F974" s="3"/>
      <c r="G974" s="2"/>
      <c r="H974" s="2"/>
      <c r="I974" s="3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1:20" ht="13.2" x14ac:dyDescent="0.25">
      <c r="A975" s="20"/>
      <c r="B975" s="5"/>
      <c r="C975" s="2"/>
      <c r="D975" s="2"/>
      <c r="E975" s="2"/>
      <c r="F975" s="3"/>
      <c r="G975" s="2"/>
      <c r="H975" s="2"/>
      <c r="I975" s="3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1:20" ht="13.2" x14ac:dyDescent="0.25">
      <c r="A976" s="20"/>
      <c r="B976" s="5"/>
      <c r="C976" s="2"/>
      <c r="D976" s="2"/>
      <c r="E976" s="2"/>
      <c r="F976" s="3"/>
      <c r="G976" s="2"/>
      <c r="H976" s="2"/>
      <c r="I976" s="3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1:20" ht="13.2" x14ac:dyDescent="0.25">
      <c r="A977" s="20"/>
      <c r="B977" s="5"/>
      <c r="C977" s="2"/>
      <c r="D977" s="2"/>
      <c r="E977" s="2"/>
      <c r="F977" s="3"/>
      <c r="G977" s="2"/>
      <c r="H977" s="2"/>
      <c r="I977" s="3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1:20" ht="13.2" x14ac:dyDescent="0.25">
      <c r="A978" s="20"/>
      <c r="B978" s="5"/>
      <c r="C978" s="2"/>
      <c r="D978" s="2"/>
      <c r="E978" s="2"/>
      <c r="F978" s="3"/>
      <c r="G978" s="2"/>
      <c r="H978" s="2"/>
      <c r="I978" s="3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1:20" ht="13.2" x14ac:dyDescent="0.25">
      <c r="A979" s="20"/>
      <c r="B979" s="5"/>
      <c r="C979" s="2"/>
      <c r="D979" s="2"/>
      <c r="E979" s="2"/>
      <c r="F979" s="3"/>
      <c r="G979" s="2"/>
      <c r="H979" s="2"/>
      <c r="I979" s="3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1:20" ht="13.2" x14ac:dyDescent="0.25">
      <c r="A980" s="20"/>
      <c r="B980" s="5"/>
      <c r="C980" s="2"/>
      <c r="D980" s="2"/>
      <c r="E980" s="2"/>
      <c r="F980" s="3"/>
      <c r="G980" s="2"/>
      <c r="H980" s="2"/>
      <c r="I980" s="3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1:20" ht="13.2" x14ac:dyDescent="0.25">
      <c r="A981" s="20"/>
      <c r="B981" s="5"/>
      <c r="C981" s="2"/>
      <c r="D981" s="2"/>
      <c r="E981" s="2"/>
      <c r="F981" s="3"/>
      <c r="G981" s="2"/>
      <c r="H981" s="2"/>
      <c r="I981" s="3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1:20" ht="13.2" x14ac:dyDescent="0.25">
      <c r="A982" s="20"/>
      <c r="B982" s="5"/>
      <c r="C982" s="2"/>
      <c r="D982" s="2"/>
      <c r="E982" s="2"/>
      <c r="F982" s="3"/>
      <c r="G982" s="2"/>
      <c r="H982" s="2"/>
      <c r="I982" s="3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1:20" ht="13.2" x14ac:dyDescent="0.25">
      <c r="A983" s="20"/>
      <c r="B983" s="5"/>
      <c r="C983" s="2"/>
      <c r="D983" s="2"/>
      <c r="E983" s="2"/>
      <c r="F983" s="3"/>
      <c r="G983" s="2"/>
      <c r="H983" s="2"/>
      <c r="I983" s="3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1:20" ht="13.2" x14ac:dyDescent="0.25">
      <c r="A984" s="20"/>
      <c r="B984" s="5"/>
      <c r="C984" s="2"/>
      <c r="D984" s="2"/>
      <c r="E984" s="2"/>
      <c r="F984" s="3"/>
      <c r="G984" s="2"/>
      <c r="H984" s="2"/>
      <c r="I984" s="3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1:20" ht="13.2" x14ac:dyDescent="0.25">
      <c r="A985" s="20"/>
      <c r="B985" s="5"/>
      <c r="C985" s="2"/>
      <c r="D985" s="2"/>
      <c r="E985" s="2"/>
      <c r="F985" s="3"/>
      <c r="G985" s="2"/>
      <c r="H985" s="2"/>
      <c r="I985" s="3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1:20" ht="13.2" x14ac:dyDescent="0.25">
      <c r="A986" s="20"/>
      <c r="B986" s="5"/>
      <c r="C986" s="2"/>
      <c r="D986" s="2"/>
      <c r="E986" s="2"/>
      <c r="F986" s="3"/>
      <c r="G986" s="2"/>
      <c r="H986" s="2"/>
      <c r="I986" s="3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1:20" ht="13.2" x14ac:dyDescent="0.25">
      <c r="A987" s="20"/>
      <c r="B987" s="5"/>
      <c r="C987" s="2"/>
      <c r="D987" s="2"/>
      <c r="E987" s="2"/>
      <c r="F987" s="3"/>
      <c r="G987" s="2"/>
      <c r="H987" s="2"/>
      <c r="I987" s="3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1:20" ht="13.2" x14ac:dyDescent="0.25">
      <c r="A988" s="20"/>
      <c r="B988" s="5"/>
      <c r="C988" s="2"/>
      <c r="D988" s="2"/>
      <c r="E988" s="2"/>
      <c r="F988" s="3"/>
      <c r="G988" s="2"/>
      <c r="H988" s="2"/>
      <c r="I988" s="3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1:20" ht="13.2" x14ac:dyDescent="0.25">
      <c r="A989" s="20"/>
      <c r="B989" s="5"/>
      <c r="C989" s="2"/>
      <c r="D989" s="2"/>
      <c r="E989" s="2"/>
      <c r="F989" s="3"/>
      <c r="G989" s="2"/>
      <c r="H989" s="2"/>
      <c r="I989" s="3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1:20" ht="13.2" x14ac:dyDescent="0.25">
      <c r="A990" s="20"/>
      <c r="B990" s="5"/>
      <c r="C990" s="2"/>
      <c r="D990" s="2"/>
      <c r="E990" s="2"/>
      <c r="F990" s="3"/>
      <c r="G990" s="2"/>
      <c r="H990" s="2"/>
      <c r="I990" s="3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1:20" ht="13.2" x14ac:dyDescent="0.25">
      <c r="A991" s="20"/>
      <c r="B991" s="5"/>
      <c r="C991" s="2"/>
      <c r="D991" s="2"/>
      <c r="E991" s="2"/>
      <c r="F991" s="3"/>
      <c r="G991" s="2"/>
      <c r="H991" s="2"/>
      <c r="I991" s="3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1:20" ht="13.2" x14ac:dyDescent="0.25">
      <c r="A992" s="20"/>
      <c r="B992" s="5"/>
      <c r="C992" s="2"/>
      <c r="D992" s="2"/>
      <c r="E992" s="2"/>
      <c r="F992" s="3"/>
      <c r="G992" s="2"/>
      <c r="H992" s="2"/>
      <c r="I992" s="3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</row>
    <row r="993" spans="1:20" ht="13.2" x14ac:dyDescent="0.25">
      <c r="A993" s="20"/>
      <c r="B993" s="5"/>
      <c r="C993" s="2"/>
      <c r="D993" s="2"/>
      <c r="E993" s="2"/>
      <c r="F993" s="3"/>
      <c r="G993" s="2"/>
      <c r="H993" s="2"/>
      <c r="I993" s="3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</row>
    <row r="994" spans="1:20" ht="13.2" x14ac:dyDescent="0.25">
      <c r="A994" s="20"/>
      <c r="B994" s="5"/>
      <c r="C994" s="2"/>
      <c r="D994" s="2"/>
      <c r="E994" s="2"/>
      <c r="F994" s="3"/>
      <c r="G994" s="2"/>
      <c r="H994" s="2"/>
      <c r="I994" s="3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</row>
    <row r="995" spans="1:20" ht="13.2" x14ac:dyDescent="0.25">
      <c r="A995" s="20"/>
      <c r="B995" s="5"/>
      <c r="C995" s="2"/>
      <c r="D995" s="2"/>
      <c r="E995" s="2"/>
      <c r="F995" s="3"/>
      <c r="G995" s="2"/>
      <c r="H995" s="2"/>
      <c r="I995" s="3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</row>
    <row r="996" spans="1:20" ht="13.2" x14ac:dyDescent="0.25">
      <c r="A996" s="20"/>
      <c r="B996" s="5"/>
      <c r="C996" s="2"/>
      <c r="D996" s="2"/>
      <c r="E996" s="2"/>
      <c r="F996" s="3"/>
      <c r="G996" s="2"/>
      <c r="H996" s="2"/>
      <c r="I996" s="3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</row>
    <row r="997" spans="1:20" ht="13.2" x14ac:dyDescent="0.25">
      <c r="A997" s="20"/>
      <c r="B997" s="5"/>
      <c r="C997" s="2"/>
      <c r="D997" s="2"/>
      <c r="E997" s="2"/>
      <c r="F997" s="3"/>
      <c r="G997" s="2"/>
      <c r="H997" s="2"/>
      <c r="I997" s="3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</row>
    <row r="998" spans="1:20" ht="13.2" x14ac:dyDescent="0.25">
      <c r="A998" s="20"/>
      <c r="B998" s="5"/>
      <c r="C998" s="2"/>
      <c r="D998" s="2"/>
      <c r="E998" s="2"/>
      <c r="F998" s="3"/>
      <c r="G998" s="2"/>
      <c r="H998" s="2"/>
      <c r="I998" s="3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</row>
    <row r="999" spans="1:20" ht="13.2" x14ac:dyDescent="0.25">
      <c r="A999" s="20"/>
      <c r="B999" s="5"/>
      <c r="C999" s="2"/>
      <c r="D999" s="2"/>
      <c r="E999" s="2"/>
      <c r="F999" s="3"/>
      <c r="G999" s="2"/>
      <c r="H999" s="2"/>
      <c r="I999" s="3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</row>
    <row r="1000" spans="1:20" ht="13.2" x14ac:dyDescent="0.25">
      <c r="A1000" s="20"/>
      <c r="B1000" s="5"/>
      <c r="C1000" s="2"/>
      <c r="D1000" s="2"/>
      <c r="E1000" s="2"/>
      <c r="F1000" s="3"/>
      <c r="G1000" s="2"/>
      <c r="H1000" s="2"/>
      <c r="I1000" s="3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</row>
  </sheetData>
  <mergeCells count="5">
    <mergeCell ref="L3:L4"/>
    <mergeCell ref="C3:K3"/>
    <mergeCell ref="M3:P3"/>
    <mergeCell ref="Q3:T3"/>
    <mergeCell ref="C16:E16"/>
  </mergeCells>
  <pageMargins left="0.7" right="0.7" top="0.75" bottom="0.75" header="0.3" footer="0.3"/>
  <pageSetup scale="7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00"/>
  <sheetViews>
    <sheetView zoomScaleNormal="100" workbookViewId="0">
      <pane ySplit="4" topLeftCell="A5" activePane="bottomLeft" state="frozen"/>
      <selection pane="bottomLeft" activeCell="V108" sqref="V108"/>
    </sheetView>
  </sheetViews>
  <sheetFormatPr defaultColWidth="17.33203125" defaultRowHeight="15" customHeight="1" x14ac:dyDescent="0.25"/>
  <cols>
    <col min="1" max="1" width="20.6640625" style="423" customWidth="1"/>
    <col min="2" max="2" width="6.77734375" customWidth="1"/>
    <col min="3" max="3" width="15.33203125" bestFit="1" customWidth="1"/>
    <col min="4" max="4" width="4.6640625" bestFit="1" customWidth="1"/>
    <col min="5" max="5" width="6.77734375" customWidth="1"/>
    <col min="6" max="6" width="15.109375" bestFit="1" customWidth="1"/>
    <col min="7" max="7" width="4.109375" bestFit="1" customWidth="1"/>
    <col min="8" max="8" width="6.77734375" customWidth="1"/>
    <col min="9" max="9" width="15.33203125" bestFit="1" customWidth="1"/>
    <col min="10" max="10" width="4.6640625" bestFit="1" customWidth="1"/>
    <col min="11" max="14" width="6.77734375" customWidth="1"/>
    <col min="15" max="16" width="7.77734375" customWidth="1"/>
    <col min="17" max="18" width="6.77734375" customWidth="1"/>
    <col min="19" max="20" width="7.77734375" customWidth="1"/>
  </cols>
  <sheetData>
    <row r="1" spans="1:20" ht="20.25" customHeight="1" x14ac:dyDescent="0.4">
      <c r="A1" s="1" t="s">
        <v>383</v>
      </c>
      <c r="B1" s="2"/>
      <c r="C1" s="3"/>
      <c r="D1" s="2"/>
      <c r="E1" s="2"/>
      <c r="F1" s="2"/>
      <c r="G1" s="2"/>
      <c r="H1" s="2"/>
      <c r="I1" s="2"/>
      <c r="J1" s="3"/>
      <c r="K1" s="2"/>
      <c r="L1" s="5"/>
      <c r="M1" s="2"/>
      <c r="N1" s="2"/>
      <c r="O1" s="5"/>
      <c r="P1" s="5"/>
      <c r="Q1" s="2"/>
      <c r="R1" s="2"/>
      <c r="S1" s="5"/>
      <c r="T1" s="5"/>
    </row>
    <row r="2" spans="1:20" ht="15" customHeight="1" x14ac:dyDescent="0.3">
      <c r="A2" s="17"/>
      <c r="B2" s="2"/>
      <c r="C2" s="3"/>
      <c r="D2" s="2"/>
      <c r="E2" s="2"/>
      <c r="F2" s="2"/>
      <c r="G2" s="2"/>
      <c r="H2" s="2"/>
      <c r="I2" s="2"/>
      <c r="J2" s="3"/>
      <c r="K2" s="2"/>
      <c r="L2" s="5"/>
      <c r="M2" s="2"/>
      <c r="N2" s="2"/>
      <c r="O2" s="5"/>
      <c r="P2" s="5"/>
      <c r="Q2" s="2"/>
      <c r="R2" s="2"/>
      <c r="S2" s="5"/>
      <c r="T2" s="5"/>
    </row>
    <row r="3" spans="1:20" ht="15.6" x14ac:dyDescent="0.3">
      <c r="A3" s="478"/>
      <c r="B3" s="208"/>
      <c r="C3" s="260" t="s">
        <v>544</v>
      </c>
      <c r="D3" s="261"/>
      <c r="E3" s="261"/>
      <c r="F3" s="261"/>
      <c r="G3" s="261"/>
      <c r="H3" s="261"/>
      <c r="I3" s="261"/>
      <c r="J3" s="261"/>
      <c r="K3" s="261"/>
      <c r="L3" s="262"/>
      <c r="M3" s="283" t="s">
        <v>513</v>
      </c>
      <c r="N3" s="284"/>
      <c r="O3" s="284"/>
      <c r="P3" s="285"/>
      <c r="Q3" s="257" t="s">
        <v>514</v>
      </c>
      <c r="R3" s="258"/>
      <c r="S3" s="258"/>
      <c r="T3" s="259"/>
    </row>
    <row r="4" spans="1:20" ht="40.200000000000003" thickBot="1" x14ac:dyDescent="0.3">
      <c r="A4" s="479" t="s">
        <v>508</v>
      </c>
      <c r="B4" s="282" t="s">
        <v>511</v>
      </c>
      <c r="C4" s="209" t="s">
        <v>2</v>
      </c>
      <c r="D4" s="210" t="s">
        <v>3</v>
      </c>
      <c r="E4" s="211" t="s">
        <v>4</v>
      </c>
      <c r="F4" s="212" t="s">
        <v>5</v>
      </c>
      <c r="G4" s="210" t="s">
        <v>3</v>
      </c>
      <c r="H4" s="213" t="s">
        <v>4</v>
      </c>
      <c r="I4" s="214" t="s">
        <v>6</v>
      </c>
      <c r="J4" s="210" t="s">
        <v>3</v>
      </c>
      <c r="K4" s="210" t="s">
        <v>4</v>
      </c>
      <c r="L4" s="215" t="s">
        <v>0</v>
      </c>
      <c r="M4" s="286" t="s">
        <v>512</v>
      </c>
      <c r="N4" s="287" t="s">
        <v>515</v>
      </c>
      <c r="O4" s="288" t="s">
        <v>509</v>
      </c>
      <c r="P4" s="289" t="s">
        <v>510</v>
      </c>
      <c r="Q4" s="216" t="s">
        <v>512</v>
      </c>
      <c r="R4" s="217" t="s">
        <v>612</v>
      </c>
      <c r="S4" s="218" t="s">
        <v>509</v>
      </c>
      <c r="T4" s="219" t="s">
        <v>510</v>
      </c>
    </row>
    <row r="5" spans="1:20" ht="15.6" x14ac:dyDescent="0.3">
      <c r="A5" s="402" t="s">
        <v>384</v>
      </c>
      <c r="B5" s="166"/>
      <c r="C5" s="167"/>
      <c r="D5" s="168"/>
      <c r="E5" s="169"/>
      <c r="F5" s="170"/>
      <c r="G5" s="168"/>
      <c r="H5" s="171"/>
      <c r="I5" s="172"/>
      <c r="J5" s="173"/>
      <c r="K5" s="168"/>
      <c r="L5" s="174"/>
      <c r="M5" s="175"/>
      <c r="N5" s="168"/>
      <c r="O5" s="176"/>
      <c r="P5" s="177"/>
      <c r="Q5" s="178"/>
      <c r="R5" s="168"/>
      <c r="S5" s="176"/>
      <c r="T5" s="174"/>
    </row>
    <row r="6" spans="1:20" ht="15.75" customHeight="1" x14ac:dyDescent="0.3">
      <c r="A6" s="415" t="s">
        <v>369</v>
      </c>
      <c r="B6" s="408" t="s">
        <v>599</v>
      </c>
      <c r="C6" s="326"/>
      <c r="D6" s="332"/>
      <c r="E6" s="329"/>
      <c r="F6" s="328"/>
      <c r="G6" s="332"/>
      <c r="H6" s="412"/>
      <c r="I6" s="413"/>
      <c r="J6" s="319"/>
      <c r="K6" s="319"/>
      <c r="L6" s="327"/>
      <c r="M6" s="352"/>
      <c r="N6" s="319"/>
      <c r="O6" s="319"/>
      <c r="P6" s="330"/>
      <c r="Q6" s="326"/>
      <c r="R6" s="319"/>
      <c r="S6" s="319"/>
      <c r="T6" s="331"/>
    </row>
    <row r="7" spans="1:20" ht="15.75" customHeight="1" x14ac:dyDescent="0.25">
      <c r="A7" s="58" t="s">
        <v>190</v>
      </c>
      <c r="B7" s="164">
        <f>VLOOKUP(A7,Items!$A$6:$B$284, 2,0)</f>
        <v>8</v>
      </c>
      <c r="C7" s="44" t="s">
        <v>17</v>
      </c>
      <c r="D7" s="37">
        <v>60</v>
      </c>
      <c r="E7" s="59">
        <f>VLOOKUP(C7,Items!$A$6:$B$284, 2,0)</f>
        <v>1</v>
      </c>
      <c r="F7" s="64"/>
      <c r="G7" s="37"/>
      <c r="H7" s="65"/>
      <c r="I7" s="60"/>
      <c r="J7" s="36"/>
      <c r="K7" s="36"/>
      <c r="L7" s="53">
        <f>D7*E7+G7*H7+J7*K7</f>
        <v>60</v>
      </c>
      <c r="M7" s="79">
        <v>7</v>
      </c>
      <c r="N7" s="36">
        <f t="shared" ref="N7:N13" si="0">B7*M7</f>
        <v>56</v>
      </c>
      <c r="O7" s="36">
        <f t="shared" ref="O7:O13" si="1">N7-L7</f>
        <v>-4</v>
      </c>
      <c r="P7" s="72">
        <f t="shared" ref="P7:P13" si="2">O7/M7</f>
        <v>-0.5714285714285714</v>
      </c>
      <c r="Q7" s="44">
        <v>10</v>
      </c>
      <c r="R7" s="36">
        <f t="shared" ref="R7:R13" si="3">Q7*B7</f>
        <v>80</v>
      </c>
      <c r="S7" s="36">
        <f t="shared" ref="S7:S13" si="4">R7-L7</f>
        <v>20</v>
      </c>
      <c r="T7" s="45">
        <f t="shared" ref="T7:T13" si="5">S7/Q7</f>
        <v>2</v>
      </c>
    </row>
    <row r="8" spans="1:20" ht="15.75" customHeight="1" x14ac:dyDescent="0.25">
      <c r="A8" s="58" t="s">
        <v>190</v>
      </c>
      <c r="B8" s="164">
        <f>VLOOKUP(A8,Items!$A$6:$B$284, 2,0)</f>
        <v>8</v>
      </c>
      <c r="C8" s="44" t="s">
        <v>112</v>
      </c>
      <c r="D8" s="37">
        <v>30</v>
      </c>
      <c r="E8" s="59">
        <f>VLOOKUP(C8,Items!$A$6:$B$284, 2,0)</f>
        <v>1</v>
      </c>
      <c r="F8" s="64"/>
      <c r="G8" s="37"/>
      <c r="H8" s="65"/>
      <c r="I8" s="60"/>
      <c r="J8" s="36"/>
      <c r="K8" s="36"/>
      <c r="L8" s="53">
        <f t="shared" ref="L8:L13" si="6">D8*E8+G8*H8+J8*K8</f>
        <v>30</v>
      </c>
      <c r="M8" s="79">
        <v>7</v>
      </c>
      <c r="N8" s="36">
        <f t="shared" si="0"/>
        <v>56</v>
      </c>
      <c r="O8" s="36">
        <f t="shared" si="1"/>
        <v>26</v>
      </c>
      <c r="P8" s="72">
        <f t="shared" si="2"/>
        <v>3.7142857142857144</v>
      </c>
      <c r="Q8" s="44">
        <v>10</v>
      </c>
      <c r="R8" s="36">
        <f t="shared" si="3"/>
        <v>80</v>
      </c>
      <c r="S8" s="36">
        <f t="shared" si="4"/>
        <v>50</v>
      </c>
      <c r="T8" s="45">
        <f t="shared" si="5"/>
        <v>5</v>
      </c>
    </row>
    <row r="9" spans="1:20" ht="15.75" customHeight="1" x14ac:dyDescent="0.25">
      <c r="A9" s="58" t="s">
        <v>190</v>
      </c>
      <c r="B9" s="164">
        <f>VLOOKUP(A9,Items!$A$6:$B$284, 2,0)</f>
        <v>8</v>
      </c>
      <c r="C9" s="44" t="s">
        <v>153</v>
      </c>
      <c r="D9" s="37">
        <v>30</v>
      </c>
      <c r="E9" s="59">
        <f>VLOOKUP(C9,Items!$A$6:$B$284, 2,0)</f>
        <v>1</v>
      </c>
      <c r="F9" s="64"/>
      <c r="G9" s="37"/>
      <c r="H9" s="65"/>
      <c r="I9" s="60"/>
      <c r="J9" s="36"/>
      <c r="K9" s="36"/>
      <c r="L9" s="53">
        <f t="shared" si="6"/>
        <v>30</v>
      </c>
      <c r="M9" s="79">
        <v>7</v>
      </c>
      <c r="N9" s="36">
        <f t="shared" si="0"/>
        <v>56</v>
      </c>
      <c r="O9" s="36">
        <f t="shared" si="1"/>
        <v>26</v>
      </c>
      <c r="P9" s="72">
        <f t="shared" si="2"/>
        <v>3.7142857142857144</v>
      </c>
      <c r="Q9" s="44">
        <v>10</v>
      </c>
      <c r="R9" s="36">
        <f t="shared" si="3"/>
        <v>80</v>
      </c>
      <c r="S9" s="36">
        <f t="shared" si="4"/>
        <v>50</v>
      </c>
      <c r="T9" s="45">
        <f t="shared" si="5"/>
        <v>5</v>
      </c>
    </row>
    <row r="10" spans="1:20" ht="15.75" customHeight="1" x14ac:dyDescent="0.25">
      <c r="A10" s="58" t="s">
        <v>190</v>
      </c>
      <c r="B10" s="164">
        <f>VLOOKUP(A10,Items!$A$6:$B$284, 2,0)</f>
        <v>8</v>
      </c>
      <c r="C10" s="44" t="s">
        <v>151</v>
      </c>
      <c r="D10" s="37">
        <v>30</v>
      </c>
      <c r="E10" s="59">
        <f>VLOOKUP(C10,Items!$A$6:$B$284, 2,0)</f>
        <v>1</v>
      </c>
      <c r="F10" s="64"/>
      <c r="G10" s="37"/>
      <c r="H10" s="65"/>
      <c r="I10" s="60"/>
      <c r="J10" s="36"/>
      <c r="K10" s="36"/>
      <c r="L10" s="53">
        <f t="shared" si="6"/>
        <v>30</v>
      </c>
      <c r="M10" s="79">
        <v>7</v>
      </c>
      <c r="N10" s="36">
        <f t="shared" si="0"/>
        <v>56</v>
      </c>
      <c r="O10" s="36">
        <f t="shared" si="1"/>
        <v>26</v>
      </c>
      <c r="P10" s="72">
        <f t="shared" si="2"/>
        <v>3.7142857142857144</v>
      </c>
      <c r="Q10" s="44">
        <v>10</v>
      </c>
      <c r="R10" s="36">
        <f t="shared" si="3"/>
        <v>80</v>
      </c>
      <c r="S10" s="36">
        <f t="shared" si="4"/>
        <v>50</v>
      </c>
      <c r="T10" s="45">
        <f t="shared" si="5"/>
        <v>5</v>
      </c>
    </row>
    <row r="11" spans="1:20" ht="15.75" customHeight="1" x14ac:dyDescent="0.25">
      <c r="A11" s="58" t="s">
        <v>190</v>
      </c>
      <c r="B11" s="164">
        <f>VLOOKUP(A11,Items!$A$6:$B$284, 2,0)</f>
        <v>8</v>
      </c>
      <c r="C11" s="44" t="s">
        <v>164</v>
      </c>
      <c r="D11" s="37">
        <v>30</v>
      </c>
      <c r="E11" s="59">
        <f>VLOOKUP(C11,Items!$A$6:$B$284, 2,0)</f>
        <v>1</v>
      </c>
      <c r="F11" s="64"/>
      <c r="G11" s="37"/>
      <c r="H11" s="65"/>
      <c r="I11" s="60"/>
      <c r="J11" s="36"/>
      <c r="K11" s="36"/>
      <c r="L11" s="53">
        <f t="shared" si="6"/>
        <v>30</v>
      </c>
      <c r="M11" s="79">
        <v>7</v>
      </c>
      <c r="N11" s="36">
        <f t="shared" si="0"/>
        <v>56</v>
      </c>
      <c r="O11" s="36">
        <f t="shared" si="1"/>
        <v>26</v>
      </c>
      <c r="P11" s="72">
        <f t="shared" si="2"/>
        <v>3.7142857142857144</v>
      </c>
      <c r="Q11" s="44">
        <v>10</v>
      </c>
      <c r="R11" s="36">
        <f t="shared" si="3"/>
        <v>80</v>
      </c>
      <c r="S11" s="36">
        <f t="shared" si="4"/>
        <v>50</v>
      </c>
      <c r="T11" s="45">
        <f t="shared" si="5"/>
        <v>5</v>
      </c>
    </row>
    <row r="12" spans="1:20" ht="15.75" customHeight="1" x14ac:dyDescent="0.25">
      <c r="A12" s="58" t="s">
        <v>190</v>
      </c>
      <c r="B12" s="164">
        <f>VLOOKUP(A12,Items!$A$6:$B$284, 2,0)</f>
        <v>8</v>
      </c>
      <c r="C12" s="44" t="s">
        <v>54</v>
      </c>
      <c r="D12" s="37">
        <v>60</v>
      </c>
      <c r="E12" s="59">
        <f>VLOOKUP(C12,Items!$A$6:$B$284, 2,0)</f>
        <v>1</v>
      </c>
      <c r="F12" s="64"/>
      <c r="G12" s="37"/>
      <c r="H12" s="65"/>
      <c r="I12" s="60"/>
      <c r="J12" s="36"/>
      <c r="K12" s="36"/>
      <c r="L12" s="53">
        <f t="shared" si="6"/>
        <v>60</v>
      </c>
      <c r="M12" s="79">
        <v>7</v>
      </c>
      <c r="N12" s="36">
        <f t="shared" si="0"/>
        <v>56</v>
      </c>
      <c r="O12" s="36">
        <f t="shared" si="1"/>
        <v>-4</v>
      </c>
      <c r="P12" s="72">
        <f t="shared" si="2"/>
        <v>-0.5714285714285714</v>
      </c>
      <c r="Q12" s="44">
        <v>10</v>
      </c>
      <c r="R12" s="36">
        <f t="shared" si="3"/>
        <v>80</v>
      </c>
      <c r="S12" s="36">
        <f t="shared" si="4"/>
        <v>20</v>
      </c>
      <c r="T12" s="45">
        <f t="shared" si="5"/>
        <v>2</v>
      </c>
    </row>
    <row r="13" spans="1:20" ht="15.75" customHeight="1" x14ac:dyDescent="0.25">
      <c r="A13" s="58" t="s">
        <v>211</v>
      </c>
      <c r="B13" s="164">
        <f>VLOOKUP(A13,Items!$A$6:$B$284, 2,0)</f>
        <v>8</v>
      </c>
      <c r="C13" s="44" t="s">
        <v>23</v>
      </c>
      <c r="D13" s="37">
        <v>60</v>
      </c>
      <c r="E13" s="59">
        <f>VLOOKUP(C13,Items!$A$6:$B$284, 2,0)</f>
        <v>1</v>
      </c>
      <c r="F13" s="64"/>
      <c r="G13" s="37"/>
      <c r="H13" s="65"/>
      <c r="I13" s="60"/>
      <c r="J13" s="36"/>
      <c r="K13" s="36"/>
      <c r="L13" s="53">
        <f t="shared" si="6"/>
        <v>60</v>
      </c>
      <c r="M13" s="79">
        <v>7</v>
      </c>
      <c r="N13" s="36">
        <f t="shared" si="0"/>
        <v>56</v>
      </c>
      <c r="O13" s="36">
        <f t="shared" si="1"/>
        <v>-4</v>
      </c>
      <c r="P13" s="72">
        <f t="shared" si="2"/>
        <v>-0.5714285714285714</v>
      </c>
      <c r="Q13" s="44">
        <v>10</v>
      </c>
      <c r="R13" s="36">
        <f t="shared" si="3"/>
        <v>80</v>
      </c>
      <c r="S13" s="36">
        <f t="shared" si="4"/>
        <v>20</v>
      </c>
      <c r="T13" s="45">
        <f t="shared" si="5"/>
        <v>2</v>
      </c>
    </row>
    <row r="14" spans="1:20" ht="15.75" customHeight="1" x14ac:dyDescent="0.3">
      <c r="A14" s="316" t="s">
        <v>207</v>
      </c>
      <c r="B14" s="408" t="s">
        <v>600</v>
      </c>
      <c r="C14" s="409"/>
      <c r="D14" s="319"/>
      <c r="E14" s="329"/>
      <c r="F14" s="328"/>
      <c r="G14" s="319"/>
      <c r="H14" s="322"/>
      <c r="I14" s="323"/>
      <c r="J14" s="319"/>
      <c r="K14" s="319"/>
      <c r="L14" s="327"/>
      <c r="M14" s="325"/>
      <c r="N14" s="319"/>
      <c r="O14" s="319"/>
      <c r="P14" s="330"/>
      <c r="Q14" s="326"/>
      <c r="R14" s="319"/>
      <c r="S14" s="319"/>
      <c r="T14" s="331"/>
    </row>
    <row r="15" spans="1:20" ht="15.75" customHeight="1" x14ac:dyDescent="0.25">
      <c r="A15" s="58" t="s">
        <v>14</v>
      </c>
      <c r="B15" s="164">
        <f>VLOOKUP(A15,Items!$A$6:$B$284, 2,0)</f>
        <v>1</v>
      </c>
      <c r="C15" s="52"/>
      <c r="D15" s="36"/>
      <c r="E15" s="59"/>
      <c r="F15" s="64"/>
      <c r="G15" s="36"/>
      <c r="H15" s="85"/>
      <c r="I15" s="84"/>
      <c r="J15" s="36"/>
      <c r="K15" s="36"/>
      <c r="L15" s="53">
        <f>D15*E15+G15*H15+J15*K15</f>
        <v>0</v>
      </c>
      <c r="M15" s="77">
        <v>5</v>
      </c>
      <c r="N15" s="36">
        <f>B15*M15</f>
        <v>5</v>
      </c>
      <c r="O15" s="36">
        <f>N15-L15</f>
        <v>5</v>
      </c>
      <c r="P15" s="72">
        <f>O15/M15</f>
        <v>1</v>
      </c>
      <c r="Q15" s="44">
        <v>7</v>
      </c>
      <c r="R15" s="36">
        <f>Q15*B15</f>
        <v>7</v>
      </c>
      <c r="S15" s="36">
        <f>R15-L15</f>
        <v>7</v>
      </c>
      <c r="T15" s="45">
        <f>S15/Q15</f>
        <v>1</v>
      </c>
    </row>
    <row r="16" spans="1:20" ht="15.6" x14ac:dyDescent="0.3">
      <c r="A16" s="220" t="s">
        <v>385</v>
      </c>
      <c r="B16" s="31"/>
      <c r="C16" s="50"/>
      <c r="D16" s="34"/>
      <c r="E16" s="40"/>
      <c r="F16" s="162"/>
      <c r="G16" s="34"/>
      <c r="H16" s="63"/>
      <c r="I16" s="130"/>
      <c r="J16" s="150"/>
      <c r="K16" s="34"/>
      <c r="L16" s="43"/>
      <c r="M16" s="33"/>
      <c r="N16" s="34"/>
      <c r="O16" s="35"/>
      <c r="P16" s="69"/>
      <c r="Q16" s="42"/>
      <c r="R16" s="34"/>
      <c r="S16" s="35"/>
      <c r="T16" s="43"/>
    </row>
    <row r="17" spans="1:20" ht="15.75" customHeight="1" x14ac:dyDescent="0.3">
      <c r="A17" s="316" t="s">
        <v>386</v>
      </c>
      <c r="B17" s="408" t="s">
        <v>601</v>
      </c>
      <c r="C17" s="409"/>
      <c r="D17" s="319"/>
      <c r="E17" s="320"/>
      <c r="F17" s="337"/>
      <c r="G17" s="319"/>
      <c r="H17" s="412"/>
      <c r="I17" s="398"/>
      <c r="J17" s="319"/>
      <c r="K17" s="319"/>
      <c r="L17" s="327"/>
      <c r="M17" s="325"/>
      <c r="N17" s="319"/>
      <c r="O17" s="319"/>
      <c r="P17" s="330"/>
      <c r="Q17" s="326"/>
      <c r="R17" s="319"/>
      <c r="S17" s="319"/>
      <c r="T17" s="331"/>
    </row>
    <row r="18" spans="1:20" ht="15.75" customHeight="1" x14ac:dyDescent="0.25">
      <c r="A18" s="58" t="s">
        <v>189</v>
      </c>
      <c r="B18" s="164">
        <f>VLOOKUP(A18,Items!$A$6:$B$284, 2,0)</f>
        <v>4</v>
      </c>
      <c r="C18" s="52"/>
      <c r="D18" s="36"/>
      <c r="E18" s="70"/>
      <c r="F18" s="86"/>
      <c r="G18" s="36"/>
      <c r="H18" s="65"/>
      <c r="I18" s="90"/>
      <c r="J18" s="36"/>
      <c r="K18" s="36"/>
      <c r="L18" s="53">
        <f>D18*E18+G18*H18+J18*K18</f>
        <v>0</v>
      </c>
      <c r="M18" s="77">
        <v>2</v>
      </c>
      <c r="N18" s="36">
        <f>B18*M18</f>
        <v>8</v>
      </c>
      <c r="O18" s="36">
        <f>N18-L18</f>
        <v>8</v>
      </c>
      <c r="P18" s="72">
        <f>O18/M18</f>
        <v>4</v>
      </c>
      <c r="Q18" s="44">
        <v>3</v>
      </c>
      <c r="R18" s="36">
        <f>Q18*B18</f>
        <v>12</v>
      </c>
      <c r="S18" s="36">
        <f>R18-L18</f>
        <v>12</v>
      </c>
      <c r="T18" s="45">
        <f>S18/Q18</f>
        <v>4</v>
      </c>
    </row>
    <row r="19" spans="1:20" ht="15.75" customHeight="1" x14ac:dyDescent="0.3">
      <c r="A19" s="316" t="s">
        <v>387</v>
      </c>
      <c r="B19" s="408" t="s">
        <v>602</v>
      </c>
      <c r="C19" s="409"/>
      <c r="D19" s="319"/>
      <c r="E19" s="320"/>
      <c r="F19" s="337"/>
      <c r="G19" s="319"/>
      <c r="H19" s="412"/>
      <c r="I19" s="398"/>
      <c r="J19" s="319"/>
      <c r="K19" s="319"/>
      <c r="L19" s="327"/>
      <c r="M19" s="325"/>
      <c r="N19" s="319"/>
      <c r="O19" s="319"/>
      <c r="P19" s="330"/>
      <c r="Q19" s="326"/>
      <c r="R19" s="319"/>
      <c r="S19" s="319"/>
      <c r="T19" s="331"/>
    </row>
    <row r="20" spans="1:20" ht="15.75" customHeight="1" x14ac:dyDescent="0.25">
      <c r="A20" s="58" t="s">
        <v>95</v>
      </c>
      <c r="B20" s="164">
        <f>VLOOKUP(A20,Items!$A$6:$B$284, 2,0)</f>
        <v>1</v>
      </c>
      <c r="C20" s="52"/>
      <c r="D20" s="36"/>
      <c r="E20" s="70"/>
      <c r="F20" s="86"/>
      <c r="G20" s="36"/>
      <c r="H20" s="65"/>
      <c r="I20" s="90"/>
      <c r="J20" s="36"/>
      <c r="K20" s="36"/>
      <c r="L20" s="53">
        <f>D20*E20+G20*H20+J20*K20</f>
        <v>0</v>
      </c>
      <c r="M20" s="77">
        <v>3</v>
      </c>
      <c r="N20" s="36">
        <f>B20*M20</f>
        <v>3</v>
      </c>
      <c r="O20" s="36">
        <f>N20-L20</f>
        <v>3</v>
      </c>
      <c r="P20" s="72">
        <f>O20/M20</f>
        <v>1</v>
      </c>
      <c r="Q20" s="44">
        <v>4</v>
      </c>
      <c r="R20" s="36">
        <f>Q20*B20</f>
        <v>4</v>
      </c>
      <c r="S20" s="36">
        <f>R20-L20</f>
        <v>4</v>
      </c>
      <c r="T20" s="45">
        <f>S20/Q20</f>
        <v>1</v>
      </c>
    </row>
    <row r="21" spans="1:20" ht="15.75" customHeight="1" x14ac:dyDescent="0.3">
      <c r="A21" s="316" t="s">
        <v>382</v>
      </c>
      <c r="B21" s="408" t="s">
        <v>599</v>
      </c>
      <c r="C21" s="409"/>
      <c r="D21" s="319"/>
      <c r="E21" s="329"/>
      <c r="F21" s="337"/>
      <c r="G21" s="319"/>
      <c r="H21" s="412"/>
      <c r="I21" s="398"/>
      <c r="J21" s="319"/>
      <c r="K21" s="319"/>
      <c r="L21" s="327"/>
      <c r="M21" s="325"/>
      <c r="N21" s="319"/>
      <c r="O21" s="319"/>
      <c r="P21" s="330"/>
      <c r="Q21" s="326"/>
      <c r="R21" s="319"/>
      <c r="S21" s="319"/>
      <c r="T21" s="331"/>
    </row>
    <row r="22" spans="1:20" ht="15.75" customHeight="1" x14ac:dyDescent="0.25">
      <c r="A22" s="58" t="s">
        <v>249</v>
      </c>
      <c r="B22" s="164">
        <f>VLOOKUP(A22,Items!$A$6:$B$284, 2,0)</f>
        <v>8</v>
      </c>
      <c r="C22" s="52" t="s">
        <v>206</v>
      </c>
      <c r="D22" s="36">
        <v>60</v>
      </c>
      <c r="E22" s="59">
        <f>VLOOKUP(C22,Items!$A$6:$B$284, 2,0)</f>
        <v>1</v>
      </c>
      <c r="F22" s="86"/>
      <c r="G22" s="36"/>
      <c r="H22" s="65"/>
      <c r="I22" s="90"/>
      <c r="J22" s="36"/>
      <c r="K22" s="36"/>
      <c r="L22" s="53">
        <f>D22*E22+G22*H22+J22*K22</f>
        <v>60</v>
      </c>
      <c r="M22" s="77">
        <v>7</v>
      </c>
      <c r="N22" s="36">
        <f>B22*M22</f>
        <v>56</v>
      </c>
      <c r="O22" s="36">
        <f>N22-L22</f>
        <v>-4</v>
      </c>
      <c r="P22" s="72">
        <f>O22/M22</f>
        <v>-0.5714285714285714</v>
      </c>
      <c r="Q22" s="44">
        <v>10</v>
      </c>
      <c r="R22" s="36">
        <f>Q22*B22</f>
        <v>80</v>
      </c>
      <c r="S22" s="36">
        <f>R22-L22</f>
        <v>20</v>
      </c>
      <c r="T22" s="45">
        <f>S22/Q22</f>
        <v>2</v>
      </c>
    </row>
    <row r="23" spans="1:20" ht="15.75" customHeight="1" x14ac:dyDescent="0.3">
      <c r="A23" s="316" t="s">
        <v>368</v>
      </c>
      <c r="B23" s="408" t="s">
        <v>603</v>
      </c>
      <c r="C23" s="409"/>
      <c r="D23" s="319"/>
      <c r="E23" s="329"/>
      <c r="F23" s="337"/>
      <c r="G23" s="319"/>
      <c r="H23" s="412"/>
      <c r="I23" s="398"/>
      <c r="J23" s="319"/>
      <c r="K23" s="319"/>
      <c r="L23" s="327"/>
      <c r="M23" s="325"/>
      <c r="N23" s="319"/>
      <c r="O23" s="319"/>
      <c r="P23" s="330"/>
      <c r="Q23" s="326"/>
      <c r="R23" s="319"/>
      <c r="S23" s="319"/>
      <c r="T23" s="331"/>
    </row>
    <row r="24" spans="1:20" ht="15.75" customHeight="1" x14ac:dyDescent="0.25">
      <c r="A24" s="58" t="s">
        <v>361</v>
      </c>
      <c r="B24" s="164">
        <f>VLOOKUP(A24,Items!$A$6:$B$284, 2,0)</f>
        <v>3</v>
      </c>
      <c r="C24" s="52" t="s">
        <v>200</v>
      </c>
      <c r="D24" s="36">
        <v>25</v>
      </c>
      <c r="E24" s="59">
        <f>VLOOKUP(C24,Items!$A$6:$B$284, 2,0)</f>
        <v>1</v>
      </c>
      <c r="F24" s="86"/>
      <c r="G24" s="36"/>
      <c r="H24" s="65"/>
      <c r="I24" s="90"/>
      <c r="J24" s="36"/>
      <c r="K24" s="36"/>
      <c r="L24" s="53">
        <f t="shared" ref="L24" si="7">D24*E24+G24*H24+J24*K24</f>
        <v>25</v>
      </c>
      <c r="M24" s="77">
        <v>8</v>
      </c>
      <c r="N24" s="36">
        <f>B24*M24</f>
        <v>24</v>
      </c>
      <c r="O24" s="36">
        <f>N24-L24</f>
        <v>-1</v>
      </c>
      <c r="P24" s="72">
        <f>O24/M24</f>
        <v>-0.125</v>
      </c>
      <c r="Q24" s="44">
        <v>10</v>
      </c>
      <c r="R24" s="36">
        <f>Q24*B24</f>
        <v>30</v>
      </c>
      <c r="S24" s="36">
        <f>R24-L24</f>
        <v>5</v>
      </c>
      <c r="T24" s="45">
        <f>S24/Q24</f>
        <v>0.5</v>
      </c>
    </row>
    <row r="25" spans="1:20" ht="15.75" customHeight="1" x14ac:dyDescent="0.25">
      <c r="A25" s="58" t="s">
        <v>290</v>
      </c>
      <c r="B25" s="164">
        <f>VLOOKUP(A25,Items!$A$6:$B$284, 2,0)</f>
        <v>15</v>
      </c>
      <c r="C25" s="52" t="s">
        <v>200</v>
      </c>
      <c r="D25" s="36">
        <v>6</v>
      </c>
      <c r="E25" s="59">
        <f>VLOOKUP(C25,Items!$A$6:$B$284, 2,0)</f>
        <v>1</v>
      </c>
      <c r="F25" s="86" t="s">
        <v>12</v>
      </c>
      <c r="G25" s="36">
        <v>3</v>
      </c>
      <c r="H25" s="66">
        <f>VLOOKUP(F25,Items!$A$6:$B$284, 2,0)</f>
        <v>1</v>
      </c>
      <c r="I25" s="90"/>
      <c r="J25" s="36"/>
      <c r="K25" s="36"/>
      <c r="L25" s="53">
        <f t="shared" ref="L25:L27" si="8">D25*E25+G25*H25+J25*K25</f>
        <v>9</v>
      </c>
      <c r="M25" s="77">
        <v>1</v>
      </c>
      <c r="N25" s="36">
        <f>B25*M25</f>
        <v>15</v>
      </c>
      <c r="O25" s="36">
        <f>N25-L25</f>
        <v>6</v>
      </c>
      <c r="P25" s="72">
        <f>O25/M25</f>
        <v>6</v>
      </c>
      <c r="Q25" s="44">
        <v>2</v>
      </c>
      <c r="R25" s="36">
        <f>Q25*B25</f>
        <v>30</v>
      </c>
      <c r="S25" s="36">
        <f>R25-L25</f>
        <v>21</v>
      </c>
      <c r="T25" s="45">
        <f>S25/Q25</f>
        <v>10.5</v>
      </c>
    </row>
    <row r="26" spans="1:20" ht="15.75" customHeight="1" x14ac:dyDescent="0.25">
      <c r="A26" s="58" t="s">
        <v>213</v>
      </c>
      <c r="B26" s="164">
        <f>VLOOKUP(A26,Items!$A$6:$B$284, 2,0)</f>
        <v>35</v>
      </c>
      <c r="C26" s="52" t="s">
        <v>200</v>
      </c>
      <c r="D26" s="36">
        <v>150</v>
      </c>
      <c r="E26" s="59">
        <f>VLOOKUP(C26,Items!$A$6:$B$284, 2,0)</f>
        <v>1</v>
      </c>
      <c r="F26" s="86"/>
      <c r="G26" s="36"/>
      <c r="H26" s="65"/>
      <c r="I26" s="90"/>
      <c r="J26" s="36"/>
      <c r="K26" s="36"/>
      <c r="L26" s="53">
        <f t="shared" si="8"/>
        <v>150</v>
      </c>
      <c r="M26" s="77">
        <v>1</v>
      </c>
      <c r="N26" s="36">
        <f>B26*M26</f>
        <v>35</v>
      </c>
      <c r="O26" s="36">
        <f>N26-L26</f>
        <v>-115</v>
      </c>
      <c r="P26" s="154">
        <f>O26/M26</f>
        <v>-115</v>
      </c>
      <c r="Q26" s="44">
        <v>2</v>
      </c>
      <c r="R26" s="36">
        <f>Q26*B26</f>
        <v>70</v>
      </c>
      <c r="S26" s="36">
        <f>R26-L26</f>
        <v>-80</v>
      </c>
      <c r="T26" s="45">
        <f>S26/Q26</f>
        <v>-40</v>
      </c>
    </row>
    <row r="27" spans="1:20" ht="15.75" customHeight="1" x14ac:dyDescent="0.25">
      <c r="A27" s="58" t="s">
        <v>343</v>
      </c>
      <c r="B27" s="164">
        <f>VLOOKUP(A27,Items!$A$6:$B$284, 2,0)</f>
        <v>2</v>
      </c>
      <c r="C27" s="52" t="s">
        <v>266</v>
      </c>
      <c r="D27" s="36">
        <v>1</v>
      </c>
      <c r="E27" s="59">
        <f>VLOOKUP(C27,Items!$A$6:$B$284, 2,0)</f>
        <v>2</v>
      </c>
      <c r="F27" s="86" t="s">
        <v>95</v>
      </c>
      <c r="G27" s="36">
        <v>1</v>
      </c>
      <c r="H27" s="66">
        <f>VLOOKUP(F27,Items!$A$6:$B$284, 2,0)</f>
        <v>1</v>
      </c>
      <c r="I27" s="90"/>
      <c r="J27" s="36"/>
      <c r="K27" s="36"/>
      <c r="L27" s="53">
        <f t="shared" si="8"/>
        <v>3</v>
      </c>
      <c r="M27" s="77">
        <v>2</v>
      </c>
      <c r="N27" s="36">
        <f>B27*M27</f>
        <v>4</v>
      </c>
      <c r="O27" s="36">
        <f>N27-L27</f>
        <v>1</v>
      </c>
      <c r="P27" s="72">
        <f>O27/M27</f>
        <v>0.5</v>
      </c>
      <c r="Q27" s="44">
        <v>3</v>
      </c>
      <c r="R27" s="36">
        <f>Q27*B27</f>
        <v>6</v>
      </c>
      <c r="S27" s="36">
        <f>R27-L27</f>
        <v>3</v>
      </c>
      <c r="T27" s="45">
        <f>S27/Q27</f>
        <v>1</v>
      </c>
    </row>
    <row r="28" spans="1:20" ht="15.75" customHeight="1" x14ac:dyDescent="0.3">
      <c r="A28" s="316" t="s">
        <v>201</v>
      </c>
      <c r="B28" s="408" t="s">
        <v>604</v>
      </c>
      <c r="C28" s="409"/>
      <c r="D28" s="319"/>
      <c r="E28" s="329"/>
      <c r="F28" s="328"/>
      <c r="G28" s="319"/>
      <c r="H28" s="322"/>
      <c r="I28" s="323"/>
      <c r="J28" s="319"/>
      <c r="K28" s="319"/>
      <c r="L28" s="327"/>
      <c r="M28" s="325"/>
      <c r="N28" s="319"/>
      <c r="O28" s="319"/>
      <c r="P28" s="330"/>
      <c r="Q28" s="326"/>
      <c r="R28" s="319"/>
      <c r="S28" s="319"/>
      <c r="T28" s="331"/>
    </row>
    <row r="29" spans="1:20" ht="15.75" customHeight="1" x14ac:dyDescent="0.25">
      <c r="A29" s="58" t="s">
        <v>26</v>
      </c>
      <c r="B29" s="164">
        <f>VLOOKUP(A29,Items!$A$6:$B$284, 2,0)</f>
        <v>1</v>
      </c>
      <c r="C29" s="52"/>
      <c r="D29" s="36"/>
      <c r="E29" s="59"/>
      <c r="F29" s="64"/>
      <c r="G29" s="36"/>
      <c r="H29" s="85"/>
      <c r="I29" s="84"/>
      <c r="J29" s="36"/>
      <c r="K29" s="36"/>
      <c r="L29" s="53">
        <f t="shared" ref="L29" si="9">D29*E29+G29*H29+J29*K29</f>
        <v>0</v>
      </c>
      <c r="M29" s="77">
        <v>8</v>
      </c>
      <c r="N29" s="36">
        <f>B29*M29</f>
        <v>8</v>
      </c>
      <c r="O29" s="36">
        <f>N29-L29</f>
        <v>8</v>
      </c>
      <c r="P29" s="72">
        <f>O29/M29</f>
        <v>1</v>
      </c>
      <c r="Q29" s="44">
        <v>10</v>
      </c>
      <c r="R29" s="36">
        <f>Q29*B29</f>
        <v>10</v>
      </c>
      <c r="S29" s="36">
        <f>R29-L29</f>
        <v>10</v>
      </c>
      <c r="T29" s="45">
        <f>S29/Q29</f>
        <v>1</v>
      </c>
    </row>
    <row r="30" spans="1:20" ht="15.75" customHeight="1" x14ac:dyDescent="0.25">
      <c r="A30" s="58" t="s">
        <v>27</v>
      </c>
      <c r="B30" s="164">
        <f>VLOOKUP(A30,Items!$A$6:$B$284, 2,0)</f>
        <v>1</v>
      </c>
      <c r="C30" s="52"/>
      <c r="D30" s="36"/>
      <c r="E30" s="70"/>
      <c r="F30" s="64"/>
      <c r="G30" s="36"/>
      <c r="H30" s="85"/>
      <c r="I30" s="84"/>
      <c r="J30" s="36"/>
      <c r="K30" s="36"/>
      <c r="L30" s="53">
        <f t="shared" ref="L30:L33" si="10">D30*E30+G30*H30+J30*K30</f>
        <v>0</v>
      </c>
      <c r="M30" s="77">
        <v>8</v>
      </c>
      <c r="N30" s="36">
        <f>B30*M30</f>
        <v>8</v>
      </c>
      <c r="O30" s="36">
        <f>N30-L30</f>
        <v>8</v>
      </c>
      <c r="P30" s="72">
        <f>O30/M30</f>
        <v>1</v>
      </c>
      <c r="Q30" s="44">
        <v>10</v>
      </c>
      <c r="R30" s="36">
        <f>Q30*B30</f>
        <v>10</v>
      </c>
      <c r="S30" s="36">
        <f>R30-L30</f>
        <v>10</v>
      </c>
      <c r="T30" s="45">
        <f>S30/Q30</f>
        <v>1</v>
      </c>
    </row>
    <row r="31" spans="1:20" ht="15.75" customHeight="1" x14ac:dyDescent="0.25">
      <c r="A31" s="58" t="s">
        <v>28</v>
      </c>
      <c r="B31" s="164">
        <f>VLOOKUP(A31,Items!$A$6:$B$284, 2,0)</f>
        <v>1</v>
      </c>
      <c r="C31" s="52"/>
      <c r="D31" s="36"/>
      <c r="E31" s="70"/>
      <c r="F31" s="64"/>
      <c r="G31" s="36"/>
      <c r="H31" s="85"/>
      <c r="I31" s="84"/>
      <c r="J31" s="36"/>
      <c r="K31" s="36"/>
      <c r="L31" s="53">
        <f t="shared" si="10"/>
        <v>0</v>
      </c>
      <c r="M31" s="77">
        <v>8</v>
      </c>
      <c r="N31" s="36">
        <f>B31*M31</f>
        <v>8</v>
      </c>
      <c r="O31" s="36">
        <f>N31-L31</f>
        <v>8</v>
      </c>
      <c r="P31" s="72">
        <f>O31/M31</f>
        <v>1</v>
      </c>
      <c r="Q31" s="44">
        <v>10</v>
      </c>
      <c r="R31" s="36">
        <f>Q31*B31</f>
        <v>10</v>
      </c>
      <c r="S31" s="36">
        <f>R31-L31</f>
        <v>10</v>
      </c>
      <c r="T31" s="45">
        <f>S31/Q31</f>
        <v>1</v>
      </c>
    </row>
    <row r="32" spans="1:20" ht="15.75" customHeight="1" x14ac:dyDescent="0.25">
      <c r="A32" s="58" t="s">
        <v>29</v>
      </c>
      <c r="B32" s="164">
        <f>VLOOKUP(A32,Items!$A$6:$B$284, 2,0)</f>
        <v>1</v>
      </c>
      <c r="C32" s="52"/>
      <c r="D32" s="36"/>
      <c r="E32" s="70"/>
      <c r="F32" s="64"/>
      <c r="G32" s="36"/>
      <c r="H32" s="85"/>
      <c r="I32" s="84"/>
      <c r="J32" s="36"/>
      <c r="K32" s="36"/>
      <c r="L32" s="53">
        <f t="shared" si="10"/>
        <v>0</v>
      </c>
      <c r="M32" s="77">
        <v>8</v>
      </c>
      <c r="N32" s="36">
        <f>B32*M32</f>
        <v>8</v>
      </c>
      <c r="O32" s="36">
        <f>N32-L32</f>
        <v>8</v>
      </c>
      <c r="P32" s="72">
        <f>O32/M32</f>
        <v>1</v>
      </c>
      <c r="Q32" s="44">
        <v>10</v>
      </c>
      <c r="R32" s="36">
        <f>Q32*B32</f>
        <v>10</v>
      </c>
      <c r="S32" s="36">
        <f>R32-L32</f>
        <v>10</v>
      </c>
      <c r="T32" s="45">
        <f>S32/Q32</f>
        <v>1</v>
      </c>
    </row>
    <row r="33" spans="1:20" ht="15.75" customHeight="1" x14ac:dyDescent="0.25">
      <c r="A33" s="58" t="s">
        <v>30</v>
      </c>
      <c r="B33" s="164">
        <f>VLOOKUP(A33,Items!$A$6:$B$284, 2,0)</f>
        <v>10</v>
      </c>
      <c r="C33" s="52"/>
      <c r="D33" s="36"/>
      <c r="E33" s="70"/>
      <c r="F33" s="64"/>
      <c r="G33" s="36"/>
      <c r="H33" s="85"/>
      <c r="I33" s="84"/>
      <c r="J33" s="36"/>
      <c r="K33" s="36"/>
      <c r="L33" s="53">
        <f t="shared" si="10"/>
        <v>0</v>
      </c>
      <c r="M33" s="77">
        <v>1</v>
      </c>
      <c r="N33" s="36">
        <f>B33*M33</f>
        <v>10</v>
      </c>
      <c r="O33" s="36">
        <f>N33-L33</f>
        <v>10</v>
      </c>
      <c r="P33" s="72">
        <f>O33/M33</f>
        <v>10</v>
      </c>
      <c r="Q33" s="44">
        <v>1</v>
      </c>
      <c r="R33" s="36">
        <f>Q33*B33</f>
        <v>10</v>
      </c>
      <c r="S33" s="36">
        <f>R33-L33</f>
        <v>10</v>
      </c>
      <c r="T33" s="45">
        <f>S33/Q33</f>
        <v>10</v>
      </c>
    </row>
    <row r="34" spans="1:20" ht="31.5" customHeight="1" x14ac:dyDescent="0.3">
      <c r="A34" s="366" t="s">
        <v>202</v>
      </c>
      <c r="B34" s="408" t="s">
        <v>539</v>
      </c>
      <c r="C34" s="409"/>
      <c r="D34" s="319"/>
      <c r="E34" s="329"/>
      <c r="F34" s="328"/>
      <c r="G34" s="319"/>
      <c r="H34" s="322"/>
      <c r="I34" s="323"/>
      <c r="J34" s="319"/>
      <c r="K34" s="319"/>
      <c r="L34" s="327"/>
      <c r="M34" s="325"/>
      <c r="N34" s="319"/>
      <c r="O34" s="319"/>
      <c r="P34" s="330"/>
      <c r="Q34" s="326"/>
      <c r="R34" s="319"/>
      <c r="S34" s="319"/>
      <c r="T34" s="331"/>
    </row>
    <row r="35" spans="1:20" x14ac:dyDescent="0.25">
      <c r="A35" s="58" t="s">
        <v>91</v>
      </c>
      <c r="B35" s="164">
        <f>VLOOKUP(A35,Items!$A$6:$B$284, 2,0)</f>
        <v>3</v>
      </c>
      <c r="C35" s="52"/>
      <c r="D35" s="36"/>
      <c r="E35" s="59"/>
      <c r="F35" s="64"/>
      <c r="G35" s="36"/>
      <c r="H35" s="85"/>
      <c r="I35" s="84"/>
      <c r="J35" s="36"/>
      <c r="K35" s="36"/>
      <c r="L35" s="53">
        <f t="shared" ref="L35" si="11">D35*E35+G35*H35+J35*K35</f>
        <v>0</v>
      </c>
      <c r="M35" s="77">
        <v>4</v>
      </c>
      <c r="N35" s="36">
        <f>B35*M35</f>
        <v>12</v>
      </c>
      <c r="O35" s="36">
        <f>N35-L35</f>
        <v>12</v>
      </c>
      <c r="P35" s="72">
        <f>O35/M35</f>
        <v>3</v>
      </c>
      <c r="Q35" s="44">
        <v>6</v>
      </c>
      <c r="R35" s="36">
        <f>Q35*B35</f>
        <v>18</v>
      </c>
      <c r="S35" s="36">
        <f>R35-L35</f>
        <v>18</v>
      </c>
      <c r="T35" s="45">
        <f>S35/Q35</f>
        <v>3</v>
      </c>
    </row>
    <row r="36" spans="1:20" ht="15.75" customHeight="1" x14ac:dyDescent="0.25">
      <c r="A36" s="58" t="s">
        <v>12</v>
      </c>
      <c r="B36" s="164">
        <f>VLOOKUP(A36,Items!$A$6:$B$284, 2,0)</f>
        <v>1</v>
      </c>
      <c r="C36" s="52"/>
      <c r="D36" s="36"/>
      <c r="E36" s="70"/>
      <c r="F36" s="64"/>
      <c r="G36" s="36"/>
      <c r="H36" s="85"/>
      <c r="I36" s="84"/>
      <c r="J36" s="36"/>
      <c r="K36" s="36"/>
      <c r="L36" s="53">
        <f t="shared" ref="L36:L37" si="12">D36*E36+G36*H36+J36*K36</f>
        <v>0</v>
      </c>
      <c r="M36" s="77">
        <v>7</v>
      </c>
      <c r="N36" s="36">
        <f>B36*M36</f>
        <v>7</v>
      </c>
      <c r="O36" s="36">
        <f>N36-L36</f>
        <v>7</v>
      </c>
      <c r="P36" s="72">
        <f>O36/M36</f>
        <v>1</v>
      </c>
      <c r="Q36" s="44">
        <v>10</v>
      </c>
      <c r="R36" s="36">
        <f>Q36*B36</f>
        <v>10</v>
      </c>
      <c r="S36" s="36">
        <f>R36-L36</f>
        <v>10</v>
      </c>
      <c r="T36" s="45">
        <f>S36/Q36</f>
        <v>1</v>
      </c>
    </row>
    <row r="37" spans="1:20" ht="15.75" customHeight="1" x14ac:dyDescent="0.25">
      <c r="A37" s="58" t="s">
        <v>87</v>
      </c>
      <c r="B37" s="164">
        <f>VLOOKUP(A37,Items!$A$6:$B$284, 2,0)</f>
        <v>1</v>
      </c>
      <c r="C37" s="52"/>
      <c r="D37" s="36"/>
      <c r="E37" s="70"/>
      <c r="F37" s="64"/>
      <c r="G37" s="36"/>
      <c r="H37" s="85"/>
      <c r="I37" s="84"/>
      <c r="J37" s="36"/>
      <c r="K37" s="36"/>
      <c r="L37" s="53">
        <f t="shared" si="12"/>
        <v>0</v>
      </c>
      <c r="M37" s="77">
        <v>6</v>
      </c>
      <c r="N37" s="36">
        <f>B37*M37</f>
        <v>6</v>
      </c>
      <c r="O37" s="36">
        <f>N37-L37</f>
        <v>6</v>
      </c>
      <c r="P37" s="72">
        <f>O37/M37</f>
        <v>1</v>
      </c>
      <c r="Q37" s="44">
        <v>6</v>
      </c>
      <c r="R37" s="36">
        <f>Q37*B37</f>
        <v>6</v>
      </c>
      <c r="S37" s="36">
        <f>R37-L37</f>
        <v>6</v>
      </c>
      <c r="T37" s="45">
        <f>S37/Q37</f>
        <v>1</v>
      </c>
    </row>
    <row r="38" spans="1:20" ht="15.75" customHeight="1" x14ac:dyDescent="0.3">
      <c r="A38" s="367" t="s">
        <v>203</v>
      </c>
      <c r="B38" s="408" t="s">
        <v>605</v>
      </c>
      <c r="C38" s="409"/>
      <c r="D38" s="319"/>
      <c r="E38" s="329"/>
      <c r="F38" s="328"/>
      <c r="G38" s="319"/>
      <c r="H38" s="322"/>
      <c r="I38" s="323"/>
      <c r="J38" s="319"/>
      <c r="K38" s="319"/>
      <c r="L38" s="327"/>
      <c r="M38" s="325"/>
      <c r="N38" s="319"/>
      <c r="O38" s="319"/>
      <c r="P38" s="330"/>
      <c r="Q38" s="326"/>
      <c r="R38" s="319"/>
      <c r="S38" s="319"/>
      <c r="T38" s="331"/>
    </row>
    <row r="39" spans="1:20" ht="15.75" customHeight="1" x14ac:dyDescent="0.25">
      <c r="A39" s="58" t="s">
        <v>14</v>
      </c>
      <c r="B39" s="164">
        <f>VLOOKUP(A39,Items!$A$6:$B$284, 2,0)</f>
        <v>1</v>
      </c>
      <c r="C39" s="52"/>
      <c r="D39" s="36"/>
      <c r="E39" s="59"/>
      <c r="F39" s="64"/>
      <c r="G39" s="36"/>
      <c r="H39" s="85"/>
      <c r="I39" s="84"/>
      <c r="J39" s="36"/>
      <c r="K39" s="36"/>
      <c r="L39" s="53">
        <f>D39*E39+G39*H39+J39*K39</f>
        <v>0</v>
      </c>
      <c r="M39" s="77">
        <v>5</v>
      </c>
      <c r="N39" s="36">
        <f>B39*M39</f>
        <v>5</v>
      </c>
      <c r="O39" s="36">
        <f>N39-L39</f>
        <v>5</v>
      </c>
      <c r="P39" s="72">
        <f>O39/M39</f>
        <v>1</v>
      </c>
      <c r="Q39" s="44">
        <v>7</v>
      </c>
      <c r="R39" s="36">
        <f>Q39*B39</f>
        <v>7</v>
      </c>
      <c r="S39" s="36">
        <f>R39-L39</f>
        <v>7</v>
      </c>
      <c r="T39" s="45">
        <f>S39/Q39</f>
        <v>1</v>
      </c>
    </row>
    <row r="40" spans="1:20" ht="15.75" customHeight="1" x14ac:dyDescent="0.3">
      <c r="A40" s="316" t="s">
        <v>204</v>
      </c>
      <c r="B40" s="408" t="s">
        <v>604</v>
      </c>
      <c r="C40" s="409"/>
      <c r="D40" s="319"/>
      <c r="E40" s="329"/>
      <c r="F40" s="328"/>
      <c r="G40" s="319"/>
      <c r="H40" s="322"/>
      <c r="I40" s="323"/>
      <c r="J40" s="319"/>
      <c r="K40" s="319"/>
      <c r="L40" s="327"/>
      <c r="M40" s="325"/>
      <c r="N40" s="319"/>
      <c r="O40" s="319"/>
      <c r="P40" s="330"/>
      <c r="Q40" s="326"/>
      <c r="R40" s="319"/>
      <c r="S40" s="319"/>
      <c r="T40" s="331"/>
    </row>
    <row r="41" spans="1:20" ht="15.75" customHeight="1" x14ac:dyDescent="0.25">
      <c r="A41" s="58" t="s">
        <v>200</v>
      </c>
      <c r="B41" s="164">
        <f>VLOOKUP(A41,Items!$A$6:$B$284, 2,0)</f>
        <v>1</v>
      </c>
      <c r="C41" s="52"/>
      <c r="D41" s="36"/>
      <c r="E41" s="59"/>
      <c r="F41" s="64"/>
      <c r="G41" s="36"/>
      <c r="H41" s="85"/>
      <c r="I41" s="84"/>
      <c r="J41" s="36"/>
      <c r="K41" s="36"/>
      <c r="L41" s="53">
        <f>D41*E41+G41*H41+J41*K41</f>
        <v>0</v>
      </c>
      <c r="M41" s="77">
        <v>12</v>
      </c>
      <c r="N41" s="36">
        <f>B41*M41</f>
        <v>12</v>
      </c>
      <c r="O41" s="36">
        <f>N41-L41</f>
        <v>12</v>
      </c>
      <c r="P41" s="72">
        <f>O41/M41</f>
        <v>1</v>
      </c>
      <c r="Q41" s="44">
        <v>15</v>
      </c>
      <c r="R41" s="36">
        <f>Q41*B41</f>
        <v>15</v>
      </c>
      <c r="S41" s="36">
        <f>R41-L41</f>
        <v>15</v>
      </c>
      <c r="T41" s="45">
        <f>S41/Q41</f>
        <v>1</v>
      </c>
    </row>
    <row r="42" spans="1:20" ht="15.75" customHeight="1" x14ac:dyDescent="0.3">
      <c r="A42" s="316" t="s">
        <v>205</v>
      </c>
      <c r="B42" s="408" t="s">
        <v>606</v>
      </c>
      <c r="C42" s="409"/>
      <c r="D42" s="319"/>
      <c r="E42" s="329"/>
      <c r="F42" s="328"/>
      <c r="G42" s="319"/>
      <c r="H42" s="322"/>
      <c r="I42" s="323"/>
      <c r="J42" s="319"/>
      <c r="K42" s="319"/>
      <c r="L42" s="327"/>
      <c r="M42" s="325"/>
      <c r="N42" s="319"/>
      <c r="O42" s="319"/>
      <c r="P42" s="330"/>
      <c r="Q42" s="326"/>
      <c r="R42" s="319"/>
      <c r="S42" s="319"/>
      <c r="T42" s="331"/>
    </row>
    <row r="43" spans="1:20" ht="15.75" customHeight="1" x14ac:dyDescent="0.25">
      <c r="A43" s="58" t="s">
        <v>206</v>
      </c>
      <c r="B43" s="164">
        <f>VLOOKUP(A43,Items!$A$6:$B$284, 2,0)</f>
        <v>1</v>
      </c>
      <c r="C43" s="52"/>
      <c r="D43" s="36"/>
      <c r="E43" s="59"/>
      <c r="F43" s="64"/>
      <c r="G43" s="36"/>
      <c r="H43" s="85"/>
      <c r="I43" s="84"/>
      <c r="J43" s="36"/>
      <c r="K43" s="36"/>
      <c r="L43" s="53">
        <f>D43*E43+G43*H43+J43*K43</f>
        <v>0</v>
      </c>
      <c r="M43" s="77">
        <v>20</v>
      </c>
      <c r="N43" s="36">
        <f>B43*M43</f>
        <v>20</v>
      </c>
      <c r="O43" s="36">
        <f>N43-L43</f>
        <v>20</v>
      </c>
      <c r="P43" s="72">
        <f>O43/M43</f>
        <v>1</v>
      </c>
      <c r="Q43" s="44">
        <v>28</v>
      </c>
      <c r="R43" s="36">
        <f>Q43*B43</f>
        <v>28</v>
      </c>
      <c r="S43" s="36">
        <f>R43-L43</f>
        <v>28</v>
      </c>
      <c r="T43" s="45">
        <f>S43/Q43</f>
        <v>1</v>
      </c>
    </row>
    <row r="44" spans="1:20" ht="20.25" customHeight="1" x14ac:dyDescent="0.25">
      <c r="A44" s="220" t="s">
        <v>388</v>
      </c>
      <c r="B44" s="165"/>
      <c r="C44" s="50"/>
      <c r="D44" s="34"/>
      <c r="E44" s="40"/>
      <c r="F44" s="162"/>
      <c r="G44" s="34"/>
      <c r="H44" s="163"/>
      <c r="I44" s="161"/>
      <c r="J44" s="151"/>
      <c r="K44" s="152"/>
      <c r="L44" s="159"/>
      <c r="M44" s="33"/>
      <c r="N44" s="152"/>
      <c r="O44" s="152"/>
      <c r="P44" s="155"/>
      <c r="Q44" s="42"/>
      <c r="R44" s="152"/>
      <c r="S44" s="152"/>
      <c r="T44" s="157"/>
    </row>
    <row r="45" spans="1:20" ht="15.75" customHeight="1" x14ac:dyDescent="0.3">
      <c r="A45" s="316" t="s">
        <v>389</v>
      </c>
      <c r="B45" s="408" t="s">
        <v>607</v>
      </c>
      <c r="C45" s="409"/>
      <c r="D45" s="319"/>
      <c r="E45" s="329"/>
      <c r="F45" s="337"/>
      <c r="G45" s="319"/>
      <c r="H45" s="336"/>
      <c r="I45" s="325"/>
      <c r="J45" s="319"/>
      <c r="K45" s="332"/>
      <c r="L45" s="327"/>
      <c r="M45" s="325"/>
      <c r="N45" s="319"/>
      <c r="O45" s="319"/>
      <c r="P45" s="330"/>
      <c r="Q45" s="353"/>
      <c r="R45" s="319"/>
      <c r="S45" s="319"/>
      <c r="T45" s="331"/>
    </row>
    <row r="46" spans="1:20" ht="15.75" customHeight="1" x14ac:dyDescent="0.25">
      <c r="A46" s="58" t="s">
        <v>210</v>
      </c>
      <c r="B46" s="164">
        <f>VLOOKUP(A46,Items!$A$6:$B$284, 2,0)</f>
        <v>10</v>
      </c>
      <c r="C46" s="52" t="s">
        <v>258</v>
      </c>
      <c r="D46" s="36">
        <v>1</v>
      </c>
      <c r="E46" s="59">
        <f>VLOOKUP(C46,Items!$A$6:$B$284, 2,0)</f>
        <v>12</v>
      </c>
      <c r="F46" s="86" t="s">
        <v>222</v>
      </c>
      <c r="G46" s="36">
        <v>1</v>
      </c>
      <c r="H46" s="66">
        <f>VLOOKUP(F46,Items!$A$6:$B$284, 2,0)</f>
        <v>20</v>
      </c>
      <c r="I46" s="77" t="s">
        <v>390</v>
      </c>
      <c r="J46" s="36">
        <v>1</v>
      </c>
      <c r="K46" s="37">
        <f>VLOOKUP(I46,Items!$A$6:$B$284, 2,0)</f>
        <v>5</v>
      </c>
      <c r="L46" s="53">
        <f t="shared" ref="L46" si="13">D46*E46+G46*H46+J46*K46</f>
        <v>37</v>
      </c>
      <c r="M46" s="77">
        <v>4</v>
      </c>
      <c r="N46" s="36">
        <f t="shared" ref="N46:N60" si="14">B46*M46</f>
        <v>40</v>
      </c>
      <c r="O46" s="36">
        <f t="shared" ref="O46:O60" si="15">N46-L46</f>
        <v>3</v>
      </c>
      <c r="P46" s="72">
        <f t="shared" ref="P46:P60" si="16">O46/M46</f>
        <v>0.75</v>
      </c>
      <c r="Q46" s="48">
        <v>4</v>
      </c>
      <c r="R46" s="36">
        <f t="shared" ref="R46:R60" si="17">Q46*B46</f>
        <v>40</v>
      </c>
      <c r="S46" s="36">
        <f t="shared" ref="S46:S60" si="18">R46-L46</f>
        <v>3</v>
      </c>
      <c r="T46" s="45">
        <f t="shared" ref="T46:T60" si="19">S46/Q46</f>
        <v>0.75</v>
      </c>
    </row>
    <row r="47" spans="1:20" ht="15.75" customHeight="1" x14ac:dyDescent="0.25">
      <c r="A47" s="58" t="s">
        <v>325</v>
      </c>
      <c r="B47" s="164">
        <f>VLOOKUP(A47,Items!$A$6:$B$284, 2,0)</f>
        <v>125</v>
      </c>
      <c r="C47" s="52" t="s">
        <v>258</v>
      </c>
      <c r="D47" s="36">
        <v>1</v>
      </c>
      <c r="E47" s="59">
        <f>VLOOKUP(C47,Items!$A$6:$B$284, 2,0)</f>
        <v>12</v>
      </c>
      <c r="F47" s="86" t="s">
        <v>222</v>
      </c>
      <c r="G47" s="36">
        <v>1</v>
      </c>
      <c r="H47" s="66">
        <f>VLOOKUP(F47,Items!$A$6:$B$284, 2,0)</f>
        <v>20</v>
      </c>
      <c r="I47" s="77" t="s">
        <v>390</v>
      </c>
      <c r="J47" s="36">
        <v>10</v>
      </c>
      <c r="K47" s="37">
        <f>VLOOKUP(I47,Items!$A$6:$B$284, 2,0)</f>
        <v>5</v>
      </c>
      <c r="L47" s="53">
        <f t="shared" ref="L47:L60" si="20">D47*E47+G47*H47+J47*K47</f>
        <v>82</v>
      </c>
      <c r="M47" s="77">
        <v>1</v>
      </c>
      <c r="N47" s="36">
        <f t="shared" si="14"/>
        <v>125</v>
      </c>
      <c r="O47" s="36">
        <f t="shared" si="15"/>
        <v>43</v>
      </c>
      <c r="P47" s="154">
        <f t="shared" si="16"/>
        <v>43</v>
      </c>
      <c r="Q47" s="48">
        <v>1</v>
      </c>
      <c r="R47" s="36">
        <f t="shared" si="17"/>
        <v>125</v>
      </c>
      <c r="S47" s="36">
        <f t="shared" si="18"/>
        <v>43</v>
      </c>
      <c r="T47" s="46">
        <f t="shared" si="19"/>
        <v>43</v>
      </c>
    </row>
    <row r="48" spans="1:20" ht="15.75" customHeight="1" x14ac:dyDescent="0.25">
      <c r="A48" s="58" t="s">
        <v>225</v>
      </c>
      <c r="B48" s="164">
        <f>VLOOKUP(A48,Items!$A$6:$B$284, 2,0)</f>
        <v>190</v>
      </c>
      <c r="C48" s="52" t="s">
        <v>258</v>
      </c>
      <c r="D48" s="36">
        <v>1</v>
      </c>
      <c r="E48" s="59">
        <f>VLOOKUP(C48,Items!$A$6:$B$284, 2,0)</f>
        <v>12</v>
      </c>
      <c r="F48" s="86" t="s">
        <v>222</v>
      </c>
      <c r="G48" s="36">
        <v>1</v>
      </c>
      <c r="H48" s="66">
        <f>VLOOKUP(F48,Items!$A$6:$B$284, 2,0)</f>
        <v>20</v>
      </c>
      <c r="I48" s="77" t="s">
        <v>390</v>
      </c>
      <c r="J48" s="36">
        <v>11</v>
      </c>
      <c r="K48" s="37">
        <f>VLOOKUP(I48,Items!$A$6:$B$284, 2,0)</f>
        <v>5</v>
      </c>
      <c r="L48" s="53">
        <f t="shared" si="20"/>
        <v>87</v>
      </c>
      <c r="M48" s="77">
        <v>1</v>
      </c>
      <c r="N48" s="36">
        <f t="shared" si="14"/>
        <v>190</v>
      </c>
      <c r="O48" s="36">
        <f t="shared" si="15"/>
        <v>103</v>
      </c>
      <c r="P48" s="154">
        <f t="shared" si="16"/>
        <v>103</v>
      </c>
      <c r="Q48" s="48">
        <v>1</v>
      </c>
      <c r="R48" s="36">
        <f t="shared" si="17"/>
        <v>190</v>
      </c>
      <c r="S48" s="36">
        <f t="shared" si="18"/>
        <v>103</v>
      </c>
      <c r="T48" s="46">
        <f t="shared" si="19"/>
        <v>103</v>
      </c>
    </row>
    <row r="49" spans="1:20" ht="15.75" customHeight="1" x14ac:dyDescent="0.25">
      <c r="A49" s="58" t="s">
        <v>317</v>
      </c>
      <c r="B49" s="164">
        <f>VLOOKUP(A49,Items!$A$6:$B$284, 2,0)</f>
        <v>30</v>
      </c>
      <c r="C49" s="52" t="s">
        <v>258</v>
      </c>
      <c r="D49" s="36">
        <v>1</v>
      </c>
      <c r="E49" s="59">
        <f>VLOOKUP(C49,Items!$A$6:$B$284, 2,0)</f>
        <v>12</v>
      </c>
      <c r="F49" s="86" t="s">
        <v>222</v>
      </c>
      <c r="G49" s="36">
        <v>1</v>
      </c>
      <c r="H49" s="66">
        <f>VLOOKUP(F49,Items!$A$6:$B$284, 2,0)</f>
        <v>20</v>
      </c>
      <c r="I49" s="77" t="s">
        <v>390</v>
      </c>
      <c r="J49" s="36">
        <v>1</v>
      </c>
      <c r="K49" s="37">
        <f>VLOOKUP(I49,Items!$A$6:$B$284, 2,0)</f>
        <v>5</v>
      </c>
      <c r="L49" s="53">
        <f t="shared" si="20"/>
        <v>37</v>
      </c>
      <c r="M49" s="77">
        <v>1</v>
      </c>
      <c r="N49" s="36">
        <f t="shared" si="14"/>
        <v>30</v>
      </c>
      <c r="O49" s="36">
        <f t="shared" si="15"/>
        <v>-7</v>
      </c>
      <c r="P49" s="72">
        <f t="shared" si="16"/>
        <v>-7</v>
      </c>
      <c r="Q49" s="48">
        <v>2</v>
      </c>
      <c r="R49" s="36">
        <f t="shared" si="17"/>
        <v>60</v>
      </c>
      <c r="S49" s="36">
        <f t="shared" si="18"/>
        <v>23</v>
      </c>
      <c r="T49" s="45">
        <f t="shared" si="19"/>
        <v>11.5</v>
      </c>
    </row>
    <row r="50" spans="1:20" ht="15.75" customHeight="1" x14ac:dyDescent="0.25">
      <c r="A50" s="58" t="s">
        <v>224</v>
      </c>
      <c r="B50" s="164">
        <f>VLOOKUP(A50,Items!$A$6:$B$284, 2,0)</f>
        <v>155</v>
      </c>
      <c r="C50" s="52" t="s">
        <v>258</v>
      </c>
      <c r="D50" s="36">
        <v>1</v>
      </c>
      <c r="E50" s="59">
        <f>VLOOKUP(C50,Items!$A$6:$B$284, 2,0)</f>
        <v>12</v>
      </c>
      <c r="F50" s="86" t="s">
        <v>222</v>
      </c>
      <c r="G50" s="36">
        <v>1</v>
      </c>
      <c r="H50" s="66">
        <f>VLOOKUP(F50,Items!$A$6:$B$284, 2,0)</f>
        <v>20</v>
      </c>
      <c r="I50" s="77" t="s">
        <v>390</v>
      </c>
      <c r="J50" s="36">
        <v>5</v>
      </c>
      <c r="K50" s="37">
        <f>VLOOKUP(I50,Items!$A$6:$B$284, 2,0)</f>
        <v>5</v>
      </c>
      <c r="L50" s="53">
        <f t="shared" si="20"/>
        <v>57</v>
      </c>
      <c r="M50" s="77">
        <v>1</v>
      </c>
      <c r="N50" s="36">
        <f t="shared" si="14"/>
        <v>155</v>
      </c>
      <c r="O50" s="36">
        <f t="shared" si="15"/>
        <v>98</v>
      </c>
      <c r="P50" s="154">
        <f t="shared" si="16"/>
        <v>98</v>
      </c>
      <c r="Q50" s="48">
        <v>1</v>
      </c>
      <c r="R50" s="36">
        <f t="shared" si="17"/>
        <v>155</v>
      </c>
      <c r="S50" s="36">
        <f t="shared" si="18"/>
        <v>98</v>
      </c>
      <c r="T50" s="46">
        <f t="shared" si="19"/>
        <v>98</v>
      </c>
    </row>
    <row r="51" spans="1:20" ht="15.75" customHeight="1" x14ac:dyDescent="0.25">
      <c r="A51" s="58" t="s">
        <v>339</v>
      </c>
      <c r="B51" s="164">
        <f>VLOOKUP(A51,Items!$A$6:$B$284, 2,0)</f>
        <v>30</v>
      </c>
      <c r="C51" s="52" t="s">
        <v>258</v>
      </c>
      <c r="D51" s="36">
        <v>1</v>
      </c>
      <c r="E51" s="59">
        <f>VLOOKUP(C51,Items!$A$6:$B$284, 2,0)</f>
        <v>12</v>
      </c>
      <c r="F51" s="86" t="s">
        <v>222</v>
      </c>
      <c r="G51" s="36">
        <v>1</v>
      </c>
      <c r="H51" s="66">
        <f>VLOOKUP(F51,Items!$A$6:$B$284, 2,0)</f>
        <v>20</v>
      </c>
      <c r="I51" s="77" t="s">
        <v>390</v>
      </c>
      <c r="J51" s="36">
        <v>1</v>
      </c>
      <c r="K51" s="37">
        <f>VLOOKUP(I51,Items!$A$6:$B$284, 2,0)</f>
        <v>5</v>
      </c>
      <c r="L51" s="53">
        <f t="shared" si="20"/>
        <v>37</v>
      </c>
      <c r="M51" s="77">
        <v>1</v>
      </c>
      <c r="N51" s="36">
        <f t="shared" si="14"/>
        <v>30</v>
      </c>
      <c r="O51" s="36">
        <f t="shared" si="15"/>
        <v>-7</v>
      </c>
      <c r="P51" s="72">
        <f t="shared" si="16"/>
        <v>-7</v>
      </c>
      <c r="Q51" s="48">
        <v>2</v>
      </c>
      <c r="R51" s="36">
        <f t="shared" si="17"/>
        <v>60</v>
      </c>
      <c r="S51" s="36">
        <f t="shared" si="18"/>
        <v>23</v>
      </c>
      <c r="T51" s="45">
        <f t="shared" si="19"/>
        <v>11.5</v>
      </c>
    </row>
    <row r="52" spans="1:20" ht="15.75" customHeight="1" x14ac:dyDescent="0.25">
      <c r="A52" s="58" t="s">
        <v>227</v>
      </c>
      <c r="B52" s="164">
        <f>VLOOKUP(A52,Items!$A$6:$B$284, 2,0)</f>
        <v>10</v>
      </c>
      <c r="C52" s="52" t="s">
        <v>258</v>
      </c>
      <c r="D52" s="36">
        <v>2</v>
      </c>
      <c r="E52" s="59">
        <f>VLOOKUP(C52,Items!$A$6:$B$284, 2,0)</f>
        <v>12</v>
      </c>
      <c r="F52" s="86" t="s">
        <v>222</v>
      </c>
      <c r="G52" s="36">
        <v>1</v>
      </c>
      <c r="H52" s="66">
        <f>VLOOKUP(F52,Items!$A$6:$B$284, 2,0)</f>
        <v>20</v>
      </c>
      <c r="I52" s="77" t="s">
        <v>390</v>
      </c>
      <c r="J52" s="36">
        <v>25</v>
      </c>
      <c r="K52" s="37">
        <f>VLOOKUP(I52,Items!$A$6:$B$284, 2,0)</f>
        <v>5</v>
      </c>
      <c r="L52" s="53">
        <f t="shared" si="20"/>
        <v>169</v>
      </c>
      <c r="M52" s="77">
        <v>20</v>
      </c>
      <c r="N52" s="36">
        <f t="shared" si="14"/>
        <v>200</v>
      </c>
      <c r="O52" s="36">
        <f t="shared" si="15"/>
        <v>31</v>
      </c>
      <c r="P52" s="72">
        <f t="shared" si="16"/>
        <v>1.55</v>
      </c>
      <c r="Q52" s="48">
        <v>22</v>
      </c>
      <c r="R52" s="36">
        <f t="shared" si="17"/>
        <v>220</v>
      </c>
      <c r="S52" s="36">
        <f t="shared" si="18"/>
        <v>51</v>
      </c>
      <c r="T52" s="45">
        <f t="shared" si="19"/>
        <v>2.3181818181818183</v>
      </c>
    </row>
    <row r="53" spans="1:20" ht="15.75" customHeight="1" x14ac:dyDescent="0.25">
      <c r="A53" s="58" t="s">
        <v>228</v>
      </c>
      <c r="B53" s="164">
        <f>VLOOKUP(A53,Items!$A$6:$B$284, 2,0)</f>
        <v>11</v>
      </c>
      <c r="C53" s="52" t="s">
        <v>258</v>
      </c>
      <c r="D53" s="36">
        <v>5</v>
      </c>
      <c r="E53" s="59">
        <f>VLOOKUP(C53,Items!$A$6:$B$284, 2,0)</f>
        <v>12</v>
      </c>
      <c r="F53" s="86" t="s">
        <v>222</v>
      </c>
      <c r="G53" s="36">
        <v>1</v>
      </c>
      <c r="H53" s="66">
        <f>VLOOKUP(F53,Items!$A$6:$B$284, 2,0)</f>
        <v>20</v>
      </c>
      <c r="I53" s="77" t="s">
        <v>390</v>
      </c>
      <c r="J53" s="36">
        <v>20</v>
      </c>
      <c r="K53" s="37">
        <f>VLOOKUP(I53,Items!$A$6:$B$284, 2,0)</f>
        <v>5</v>
      </c>
      <c r="L53" s="53">
        <f t="shared" si="20"/>
        <v>180</v>
      </c>
      <c r="M53" s="77">
        <v>20</v>
      </c>
      <c r="N53" s="36">
        <f t="shared" si="14"/>
        <v>220</v>
      </c>
      <c r="O53" s="36">
        <f t="shared" si="15"/>
        <v>40</v>
      </c>
      <c r="P53" s="72">
        <f t="shared" si="16"/>
        <v>2</v>
      </c>
      <c r="Q53" s="48">
        <v>22</v>
      </c>
      <c r="R53" s="36">
        <f t="shared" si="17"/>
        <v>242</v>
      </c>
      <c r="S53" s="36">
        <f t="shared" si="18"/>
        <v>62</v>
      </c>
      <c r="T53" s="45">
        <f t="shared" si="19"/>
        <v>2.8181818181818183</v>
      </c>
    </row>
    <row r="54" spans="1:20" ht="15.75" customHeight="1" x14ac:dyDescent="0.25">
      <c r="A54" s="58" t="s">
        <v>294</v>
      </c>
      <c r="B54" s="164">
        <f>VLOOKUP(A54,Items!$A$6:$B$284, 2,0)</f>
        <v>8</v>
      </c>
      <c r="C54" s="52" t="s">
        <v>258</v>
      </c>
      <c r="D54" s="36">
        <v>2</v>
      </c>
      <c r="E54" s="59">
        <f>VLOOKUP(C54,Items!$A$6:$B$284, 2,0)</f>
        <v>12</v>
      </c>
      <c r="F54" s="86" t="s">
        <v>222</v>
      </c>
      <c r="G54" s="36">
        <v>1</v>
      </c>
      <c r="H54" s="66">
        <f>VLOOKUP(F54,Items!$A$6:$B$284, 2,0)</f>
        <v>20</v>
      </c>
      <c r="I54" s="77" t="s">
        <v>390</v>
      </c>
      <c r="J54" s="36">
        <v>4</v>
      </c>
      <c r="K54" s="37">
        <f>VLOOKUP(I54,Items!$A$6:$B$284, 2,0)</f>
        <v>5</v>
      </c>
      <c r="L54" s="53">
        <f t="shared" si="20"/>
        <v>64</v>
      </c>
      <c r="M54" s="77">
        <v>10</v>
      </c>
      <c r="N54" s="36">
        <f t="shared" si="14"/>
        <v>80</v>
      </c>
      <c r="O54" s="36">
        <f t="shared" si="15"/>
        <v>16</v>
      </c>
      <c r="P54" s="72">
        <f t="shared" si="16"/>
        <v>1.6</v>
      </c>
      <c r="Q54" s="48">
        <v>12</v>
      </c>
      <c r="R54" s="36">
        <f t="shared" si="17"/>
        <v>96</v>
      </c>
      <c r="S54" s="36">
        <f t="shared" si="18"/>
        <v>32</v>
      </c>
      <c r="T54" s="45">
        <f t="shared" si="19"/>
        <v>2.6666666666666665</v>
      </c>
    </row>
    <row r="55" spans="1:20" ht="15.75" customHeight="1" x14ac:dyDescent="0.25">
      <c r="A55" s="58" t="s">
        <v>52</v>
      </c>
      <c r="B55" s="164">
        <f>VLOOKUP(A55,Items!$A$6:$B$284, 2,0)</f>
        <v>35</v>
      </c>
      <c r="C55" s="52" t="s">
        <v>258</v>
      </c>
      <c r="D55" s="36">
        <v>2</v>
      </c>
      <c r="E55" s="59">
        <f>VLOOKUP(C55,Items!$A$6:$B$284, 2,0)</f>
        <v>12</v>
      </c>
      <c r="F55" s="86" t="s">
        <v>222</v>
      </c>
      <c r="G55" s="36">
        <v>1</v>
      </c>
      <c r="H55" s="66">
        <f>VLOOKUP(F55,Items!$A$6:$B$284, 2,0)</f>
        <v>20</v>
      </c>
      <c r="I55" s="77" t="s">
        <v>390</v>
      </c>
      <c r="J55" s="36">
        <v>9</v>
      </c>
      <c r="K55" s="37">
        <f>VLOOKUP(I55,Items!$A$6:$B$284, 2,0)</f>
        <v>5</v>
      </c>
      <c r="L55" s="53">
        <f t="shared" si="20"/>
        <v>89</v>
      </c>
      <c r="M55" s="77">
        <v>3</v>
      </c>
      <c r="N55" s="36">
        <f t="shared" si="14"/>
        <v>105</v>
      </c>
      <c r="O55" s="36">
        <f t="shared" si="15"/>
        <v>16</v>
      </c>
      <c r="P55" s="72">
        <f t="shared" si="16"/>
        <v>5.333333333333333</v>
      </c>
      <c r="Q55" s="48">
        <v>4</v>
      </c>
      <c r="R55" s="36">
        <f t="shared" si="17"/>
        <v>140</v>
      </c>
      <c r="S55" s="36">
        <f t="shared" si="18"/>
        <v>51</v>
      </c>
      <c r="T55" s="45">
        <f t="shared" si="19"/>
        <v>12.75</v>
      </c>
    </row>
    <row r="56" spans="1:20" ht="15.75" customHeight="1" x14ac:dyDescent="0.25">
      <c r="A56" s="58" t="s">
        <v>311</v>
      </c>
      <c r="B56" s="164">
        <f>VLOOKUP(A56,Items!$A$6:$B$284, 2,0)</f>
        <v>285</v>
      </c>
      <c r="C56" s="52" t="s">
        <v>258</v>
      </c>
      <c r="D56" s="36">
        <v>5</v>
      </c>
      <c r="E56" s="59">
        <f>VLOOKUP(C56,Items!$A$6:$B$284, 2,0)</f>
        <v>12</v>
      </c>
      <c r="F56" s="86" t="s">
        <v>222</v>
      </c>
      <c r="G56" s="36">
        <v>3</v>
      </c>
      <c r="H56" s="66">
        <f>VLOOKUP(F56,Items!$A$6:$B$284, 2,0)</f>
        <v>20</v>
      </c>
      <c r="I56" s="77" t="s">
        <v>390</v>
      </c>
      <c r="J56" s="36">
        <v>27</v>
      </c>
      <c r="K56" s="37">
        <f>VLOOKUP(I56,Items!$A$6:$B$284, 2,0)</f>
        <v>5</v>
      </c>
      <c r="L56" s="53">
        <f t="shared" si="20"/>
        <v>255</v>
      </c>
      <c r="M56" s="77">
        <v>1</v>
      </c>
      <c r="N56" s="36">
        <f t="shared" si="14"/>
        <v>285</v>
      </c>
      <c r="O56" s="36">
        <f t="shared" si="15"/>
        <v>30</v>
      </c>
      <c r="P56" s="154">
        <f t="shared" si="16"/>
        <v>30</v>
      </c>
      <c r="Q56" s="48">
        <v>1</v>
      </c>
      <c r="R56" s="36">
        <f t="shared" si="17"/>
        <v>285</v>
      </c>
      <c r="S56" s="36">
        <f t="shared" si="18"/>
        <v>30</v>
      </c>
      <c r="T56" s="46">
        <f t="shared" si="19"/>
        <v>30</v>
      </c>
    </row>
    <row r="57" spans="1:20" ht="15.75" customHeight="1" x14ac:dyDescent="0.25">
      <c r="A57" s="58" t="s">
        <v>310</v>
      </c>
      <c r="B57" s="164">
        <f>VLOOKUP(A57,Items!$A$6:$B$284, 2,0)</f>
        <v>240</v>
      </c>
      <c r="C57" s="52" t="s">
        <v>258</v>
      </c>
      <c r="D57" s="36">
        <v>4</v>
      </c>
      <c r="E57" s="59">
        <f>VLOOKUP(C57,Items!$A$6:$B$284, 2,0)</f>
        <v>12</v>
      </c>
      <c r="F57" s="86" t="s">
        <v>222</v>
      </c>
      <c r="G57" s="36">
        <v>2</v>
      </c>
      <c r="H57" s="66">
        <f>VLOOKUP(F57,Items!$A$6:$B$284, 2,0)</f>
        <v>20</v>
      </c>
      <c r="I57" s="77" t="s">
        <v>390</v>
      </c>
      <c r="J57" s="36">
        <v>24</v>
      </c>
      <c r="K57" s="37">
        <f>VLOOKUP(I57,Items!$A$6:$B$284, 2,0)</f>
        <v>5</v>
      </c>
      <c r="L57" s="53">
        <f t="shared" si="20"/>
        <v>208</v>
      </c>
      <c r="M57" s="77">
        <v>1</v>
      </c>
      <c r="N57" s="36">
        <f t="shared" si="14"/>
        <v>240</v>
      </c>
      <c r="O57" s="36">
        <f t="shared" si="15"/>
        <v>32</v>
      </c>
      <c r="P57" s="154">
        <f t="shared" si="16"/>
        <v>32</v>
      </c>
      <c r="Q57" s="44">
        <v>1</v>
      </c>
      <c r="R57" s="36">
        <f t="shared" si="17"/>
        <v>240</v>
      </c>
      <c r="S57" s="36">
        <f t="shared" si="18"/>
        <v>32</v>
      </c>
      <c r="T57" s="46">
        <f t="shared" si="19"/>
        <v>32</v>
      </c>
    </row>
    <row r="58" spans="1:20" ht="15.75" customHeight="1" x14ac:dyDescent="0.25">
      <c r="A58" s="58" t="s">
        <v>220</v>
      </c>
      <c r="B58" s="164">
        <f>VLOOKUP(A58,Items!$A$6:$B$284, 2,0)</f>
        <v>70</v>
      </c>
      <c r="C58" s="52" t="s">
        <v>258</v>
      </c>
      <c r="D58" s="36">
        <v>2</v>
      </c>
      <c r="E58" s="59">
        <f>VLOOKUP(C58,Items!$A$6:$B$284, 2,0)</f>
        <v>12</v>
      </c>
      <c r="F58" s="86" t="s">
        <v>222</v>
      </c>
      <c r="G58" s="36">
        <v>1</v>
      </c>
      <c r="H58" s="66">
        <f>VLOOKUP(F58,Items!$A$6:$B$284, 2,0)</f>
        <v>20</v>
      </c>
      <c r="I58" s="77" t="s">
        <v>390</v>
      </c>
      <c r="J58" s="36">
        <v>2</v>
      </c>
      <c r="K58" s="37">
        <f>VLOOKUP(I58,Items!$A$6:$B$284, 2,0)</f>
        <v>5</v>
      </c>
      <c r="L58" s="53">
        <f t="shared" si="20"/>
        <v>54</v>
      </c>
      <c r="M58" s="77">
        <v>1</v>
      </c>
      <c r="N58" s="36">
        <f t="shared" si="14"/>
        <v>70</v>
      </c>
      <c r="O58" s="36">
        <f t="shared" si="15"/>
        <v>16</v>
      </c>
      <c r="P58" s="72">
        <f t="shared" si="16"/>
        <v>16</v>
      </c>
      <c r="Q58" s="48">
        <v>1</v>
      </c>
      <c r="R58" s="36">
        <f t="shared" si="17"/>
        <v>70</v>
      </c>
      <c r="S58" s="36">
        <f t="shared" si="18"/>
        <v>16</v>
      </c>
      <c r="T58" s="45">
        <f t="shared" si="19"/>
        <v>16</v>
      </c>
    </row>
    <row r="59" spans="1:20" ht="15.75" customHeight="1" x14ac:dyDescent="0.25">
      <c r="A59" s="58" t="s">
        <v>219</v>
      </c>
      <c r="B59" s="164">
        <f>VLOOKUP(A59,Items!$A$6:$B$284, 2,0)</f>
        <v>48</v>
      </c>
      <c r="C59" s="52" t="s">
        <v>258</v>
      </c>
      <c r="D59" s="36">
        <v>1</v>
      </c>
      <c r="E59" s="59">
        <f>VLOOKUP(C59,Items!$A$6:$B$284, 2,0)</f>
        <v>12</v>
      </c>
      <c r="F59" s="86" t="s">
        <v>222</v>
      </c>
      <c r="G59" s="36">
        <v>1</v>
      </c>
      <c r="H59" s="66">
        <f>VLOOKUP(F59,Items!$A$6:$B$284, 2,0)</f>
        <v>20</v>
      </c>
      <c r="I59" s="77" t="s">
        <v>390</v>
      </c>
      <c r="J59" s="36">
        <v>1</v>
      </c>
      <c r="K59" s="37">
        <f>VLOOKUP(I59,Items!$A$6:$B$284, 2,0)</f>
        <v>5</v>
      </c>
      <c r="L59" s="53">
        <f t="shared" si="20"/>
        <v>37</v>
      </c>
      <c r="M59" s="77">
        <v>1</v>
      </c>
      <c r="N59" s="36">
        <f t="shared" si="14"/>
        <v>48</v>
      </c>
      <c r="O59" s="36">
        <f t="shared" si="15"/>
        <v>11</v>
      </c>
      <c r="P59" s="72">
        <f t="shared" si="16"/>
        <v>11</v>
      </c>
      <c r="Q59" s="44">
        <v>1</v>
      </c>
      <c r="R59" s="36">
        <f t="shared" si="17"/>
        <v>48</v>
      </c>
      <c r="S59" s="36">
        <f t="shared" si="18"/>
        <v>11</v>
      </c>
      <c r="T59" s="45">
        <f t="shared" si="19"/>
        <v>11</v>
      </c>
    </row>
    <row r="60" spans="1:20" ht="15.75" customHeight="1" x14ac:dyDescent="0.25">
      <c r="A60" s="58" t="s">
        <v>391</v>
      </c>
      <c r="B60" s="164">
        <f>VLOOKUP(A60,Items!$A$6:$B$284, 2,0)</f>
        <v>2500</v>
      </c>
      <c r="C60" s="52" t="s">
        <v>258</v>
      </c>
      <c r="D60" s="36">
        <v>20</v>
      </c>
      <c r="E60" s="59">
        <f>VLOOKUP(C60,Items!$A$6:$B$284, 2,0)</f>
        <v>12</v>
      </c>
      <c r="F60" s="86" t="s">
        <v>222</v>
      </c>
      <c r="G60" s="36">
        <v>6</v>
      </c>
      <c r="H60" s="66">
        <f>VLOOKUP(F60,Items!$A$6:$B$284, 2,0)</f>
        <v>20</v>
      </c>
      <c r="I60" s="77" t="s">
        <v>390</v>
      </c>
      <c r="J60" s="36">
        <v>260</v>
      </c>
      <c r="K60" s="37">
        <f>VLOOKUP(I60,Items!$A$6:$B$284, 2,0)</f>
        <v>5</v>
      </c>
      <c r="L60" s="53">
        <f t="shared" si="20"/>
        <v>1660</v>
      </c>
      <c r="M60" s="77">
        <v>1</v>
      </c>
      <c r="N60" s="36">
        <f t="shared" si="14"/>
        <v>2500</v>
      </c>
      <c r="O60" s="36">
        <f t="shared" si="15"/>
        <v>840</v>
      </c>
      <c r="P60" s="156">
        <f t="shared" si="16"/>
        <v>840</v>
      </c>
      <c r="Q60" s="44">
        <v>1</v>
      </c>
      <c r="R60" s="36">
        <f t="shared" si="17"/>
        <v>2500</v>
      </c>
      <c r="S60" s="36">
        <f t="shared" si="18"/>
        <v>840</v>
      </c>
      <c r="T60" s="158">
        <f t="shared" si="19"/>
        <v>840</v>
      </c>
    </row>
    <row r="61" spans="1:20" s="149" customFormat="1" ht="15.75" customHeight="1" x14ac:dyDescent="0.3">
      <c r="A61" s="316" t="s">
        <v>392</v>
      </c>
      <c r="B61" s="408" t="s">
        <v>608</v>
      </c>
      <c r="C61" s="409"/>
      <c r="D61" s="332"/>
      <c r="E61" s="329"/>
      <c r="F61" s="337"/>
      <c r="G61" s="319"/>
      <c r="H61" s="322"/>
      <c r="I61" s="325"/>
      <c r="J61" s="319"/>
      <c r="K61" s="319"/>
      <c r="L61" s="327"/>
      <c r="M61" s="325"/>
      <c r="N61" s="319"/>
      <c r="O61" s="319"/>
      <c r="P61" s="320"/>
      <c r="Q61" s="326"/>
      <c r="R61" s="319"/>
      <c r="S61" s="319"/>
      <c r="T61" s="327"/>
    </row>
    <row r="62" spans="1:20" ht="15.75" customHeight="1" x14ac:dyDescent="0.25">
      <c r="A62" s="58" t="s">
        <v>221</v>
      </c>
      <c r="B62" s="164">
        <f>VLOOKUP(A62,Items!$A$6:$B$284, 2,0)</f>
        <v>10</v>
      </c>
      <c r="C62" s="52" t="s">
        <v>209</v>
      </c>
      <c r="D62" s="37">
        <v>5</v>
      </c>
      <c r="E62" s="59">
        <f>VLOOKUP(C62,Items!$A$6:$B$284, 2,0)</f>
        <v>1</v>
      </c>
      <c r="F62" s="86" t="s">
        <v>64</v>
      </c>
      <c r="G62" s="37">
        <v>4</v>
      </c>
      <c r="H62" s="66">
        <f>VLOOKUP(F62,Items!$A$6:$B$284, 2,0)</f>
        <v>1</v>
      </c>
      <c r="I62" s="90"/>
      <c r="J62" s="36"/>
      <c r="K62" s="36"/>
      <c r="L62" s="53">
        <f t="shared" ref="L62:L66" si="21">D62*E62+G62*H62+J62*K62</f>
        <v>9</v>
      </c>
      <c r="M62" s="77">
        <v>1</v>
      </c>
      <c r="N62" s="36">
        <f>B62*M62</f>
        <v>10</v>
      </c>
      <c r="O62" s="36">
        <f>N62-L62</f>
        <v>1</v>
      </c>
      <c r="P62" s="72">
        <f>O62/M62</f>
        <v>1</v>
      </c>
      <c r="Q62" s="44">
        <v>2</v>
      </c>
      <c r="R62" s="36">
        <f>Q62*B62</f>
        <v>20</v>
      </c>
      <c r="S62" s="36">
        <f>R62-L62</f>
        <v>11</v>
      </c>
      <c r="T62" s="45">
        <f>S62/Q62</f>
        <v>5.5</v>
      </c>
    </row>
    <row r="63" spans="1:20" ht="15.75" customHeight="1" x14ac:dyDescent="0.25">
      <c r="A63" s="58" t="s">
        <v>322</v>
      </c>
      <c r="B63" s="164">
        <f>VLOOKUP(A63,Items!$A$6:$B$284, 2,0)</f>
        <v>4</v>
      </c>
      <c r="C63" s="52" t="s">
        <v>209</v>
      </c>
      <c r="D63" s="37">
        <v>6</v>
      </c>
      <c r="E63" s="59">
        <f>VLOOKUP(C63,Items!$A$6:$B$284, 2,0)</f>
        <v>1</v>
      </c>
      <c r="F63" s="86" t="s">
        <v>64</v>
      </c>
      <c r="G63" s="37">
        <v>3</v>
      </c>
      <c r="H63" s="66">
        <f>VLOOKUP(F63,Items!$A$6:$B$284, 2,0)</f>
        <v>1</v>
      </c>
      <c r="I63" s="90"/>
      <c r="J63" s="36"/>
      <c r="K63" s="36"/>
      <c r="L63" s="53">
        <f t="shared" si="21"/>
        <v>9</v>
      </c>
      <c r="M63" s="77">
        <v>3</v>
      </c>
      <c r="N63" s="36">
        <f>B63*M63</f>
        <v>12</v>
      </c>
      <c r="O63" s="36">
        <f>N63-L63</f>
        <v>3</v>
      </c>
      <c r="P63" s="72">
        <f>O63/M63</f>
        <v>1</v>
      </c>
      <c r="Q63" s="44">
        <v>4</v>
      </c>
      <c r="R63" s="36">
        <f>Q63*B63</f>
        <v>16</v>
      </c>
      <c r="S63" s="36">
        <f>R63-L63</f>
        <v>7</v>
      </c>
      <c r="T63" s="45">
        <f>S63/Q63</f>
        <v>1.75</v>
      </c>
    </row>
    <row r="64" spans="1:20" ht="15.75" customHeight="1" x14ac:dyDescent="0.25">
      <c r="A64" s="58" t="s">
        <v>293</v>
      </c>
      <c r="B64" s="164">
        <f>VLOOKUP(A64,Items!$A$6:$B$284, 2,0)</f>
        <v>20</v>
      </c>
      <c r="C64" s="52" t="s">
        <v>209</v>
      </c>
      <c r="D64" s="37">
        <v>10</v>
      </c>
      <c r="E64" s="59">
        <f>VLOOKUP(C64,Items!$A$6:$B$284, 2,0)</f>
        <v>1</v>
      </c>
      <c r="F64" s="86" t="s">
        <v>64</v>
      </c>
      <c r="G64" s="37">
        <v>4</v>
      </c>
      <c r="H64" s="66">
        <f>VLOOKUP(F64,Items!$A$6:$B$284, 2,0)</f>
        <v>1</v>
      </c>
      <c r="I64" s="90"/>
      <c r="J64" s="36"/>
      <c r="K64" s="36"/>
      <c r="L64" s="53">
        <f t="shared" si="21"/>
        <v>14</v>
      </c>
      <c r="M64" s="77">
        <v>1</v>
      </c>
      <c r="N64" s="36">
        <f>B64*M64</f>
        <v>20</v>
      </c>
      <c r="O64" s="36">
        <f>N64-L64</f>
        <v>6</v>
      </c>
      <c r="P64" s="72">
        <f>O64/M64</f>
        <v>6</v>
      </c>
      <c r="Q64" s="44">
        <v>2</v>
      </c>
      <c r="R64" s="36">
        <f>Q64*B64</f>
        <v>40</v>
      </c>
      <c r="S64" s="36">
        <f>R64-L64</f>
        <v>26</v>
      </c>
      <c r="T64" s="45">
        <f>S64/Q64</f>
        <v>13</v>
      </c>
    </row>
    <row r="65" spans="1:20" ht="15.75" customHeight="1" x14ac:dyDescent="0.25">
      <c r="A65" s="58" t="s">
        <v>270</v>
      </c>
      <c r="B65" s="164">
        <f>VLOOKUP(A65,Items!$A$6:$B$284, 2,0)</f>
        <v>3</v>
      </c>
      <c r="C65" s="52" t="s">
        <v>209</v>
      </c>
      <c r="D65" s="37">
        <v>12</v>
      </c>
      <c r="E65" s="59">
        <f>VLOOKUP(C65,Items!$A$6:$B$284, 2,0)</f>
        <v>1</v>
      </c>
      <c r="F65" s="86" t="s">
        <v>64</v>
      </c>
      <c r="G65" s="37">
        <v>6</v>
      </c>
      <c r="H65" s="66">
        <f>VLOOKUP(F65,Items!$A$6:$B$284, 2,0)</f>
        <v>1</v>
      </c>
      <c r="I65" s="90"/>
      <c r="J65" s="36"/>
      <c r="K65" s="36"/>
      <c r="L65" s="53">
        <f t="shared" si="21"/>
        <v>18</v>
      </c>
      <c r="M65" s="77">
        <v>8</v>
      </c>
      <c r="N65" s="36">
        <f>B65*M65</f>
        <v>24</v>
      </c>
      <c r="O65" s="36">
        <f>N65-L65</f>
        <v>6</v>
      </c>
      <c r="P65" s="72">
        <f>O65/M65</f>
        <v>0.75</v>
      </c>
      <c r="Q65" s="44">
        <v>10</v>
      </c>
      <c r="R65" s="36">
        <f>Q65*B65</f>
        <v>30</v>
      </c>
      <c r="S65" s="36">
        <f>R65-L65</f>
        <v>12</v>
      </c>
      <c r="T65" s="45">
        <f>S65/Q65</f>
        <v>1.2</v>
      </c>
    </row>
    <row r="66" spans="1:20" ht="15.75" customHeight="1" x14ac:dyDescent="0.25">
      <c r="A66" s="58" t="s">
        <v>328</v>
      </c>
      <c r="B66" s="164">
        <f>VLOOKUP(A66,Items!$A$6:$B$284, 2,0)</f>
        <v>3</v>
      </c>
      <c r="C66" s="52" t="s">
        <v>209</v>
      </c>
      <c r="D66" s="37">
        <v>90</v>
      </c>
      <c r="E66" s="59">
        <f>VLOOKUP(C66,Items!$A$6:$B$284, 2,0)</f>
        <v>1</v>
      </c>
      <c r="F66" s="86" t="s">
        <v>64</v>
      </c>
      <c r="G66" s="37">
        <v>20</v>
      </c>
      <c r="H66" s="66">
        <f>VLOOKUP(F66,Items!$A$6:$B$284, 2,0)</f>
        <v>1</v>
      </c>
      <c r="I66" s="90"/>
      <c r="J66" s="36"/>
      <c r="K66" s="36"/>
      <c r="L66" s="53">
        <f t="shared" si="21"/>
        <v>110</v>
      </c>
      <c r="M66" s="77">
        <v>45</v>
      </c>
      <c r="N66" s="36">
        <f>B66*M66</f>
        <v>135</v>
      </c>
      <c r="O66" s="36">
        <f>N66-L66</f>
        <v>25</v>
      </c>
      <c r="P66" s="72">
        <f>O66/M66</f>
        <v>0.55555555555555558</v>
      </c>
      <c r="Q66" s="44">
        <v>55</v>
      </c>
      <c r="R66" s="36">
        <f>Q66*B66</f>
        <v>165</v>
      </c>
      <c r="S66" s="36">
        <f>R66-L66</f>
        <v>55</v>
      </c>
      <c r="T66" s="45">
        <f>S66/Q66</f>
        <v>1</v>
      </c>
    </row>
    <row r="67" spans="1:20" ht="15.75" customHeight="1" x14ac:dyDescent="0.3">
      <c r="A67" s="316" t="s">
        <v>393</v>
      </c>
      <c r="B67" s="408" t="s">
        <v>608</v>
      </c>
      <c r="C67" s="409"/>
      <c r="D67" s="332"/>
      <c r="E67" s="329"/>
      <c r="F67" s="337"/>
      <c r="G67" s="332"/>
      <c r="H67" s="336"/>
      <c r="I67" s="398"/>
      <c r="J67" s="319"/>
      <c r="K67" s="319"/>
      <c r="L67" s="327"/>
      <c r="M67" s="325"/>
      <c r="N67" s="319"/>
      <c r="O67" s="319"/>
      <c r="P67" s="330"/>
      <c r="Q67" s="326"/>
      <c r="R67" s="319"/>
      <c r="S67" s="319"/>
      <c r="T67" s="331"/>
    </row>
    <row r="68" spans="1:20" ht="15.75" customHeight="1" x14ac:dyDescent="0.25">
      <c r="A68" s="58" t="s">
        <v>209</v>
      </c>
      <c r="B68" s="164">
        <f>VLOOKUP(A68,Items!$A$6:$B$284, 2,0)</f>
        <v>1</v>
      </c>
      <c r="C68" s="52" t="s">
        <v>390</v>
      </c>
      <c r="D68" s="37">
        <v>1</v>
      </c>
      <c r="E68" s="59">
        <f>VLOOKUP(C68,Items!$A$6:$B$284, 2,0)</f>
        <v>5</v>
      </c>
      <c r="F68" s="86" t="s">
        <v>88</v>
      </c>
      <c r="G68" s="37">
        <v>50</v>
      </c>
      <c r="H68" s="66">
        <f>VLOOKUP(F68,Items!$A$6:$B$284, 2,0)</f>
        <v>1</v>
      </c>
      <c r="I68" s="90"/>
      <c r="J68" s="36"/>
      <c r="K68" s="36"/>
      <c r="L68" s="53">
        <f t="shared" ref="L68" si="22">D68*E68+G68*H68+J68*K68</f>
        <v>55</v>
      </c>
      <c r="M68" s="77">
        <v>10</v>
      </c>
      <c r="N68" s="36">
        <f>B68*M68</f>
        <v>10</v>
      </c>
      <c r="O68" s="36">
        <f>N68-L68</f>
        <v>-45</v>
      </c>
      <c r="P68" s="72">
        <f>O68/M68</f>
        <v>-4.5</v>
      </c>
      <c r="Q68" s="44">
        <v>10</v>
      </c>
      <c r="R68" s="36">
        <f>Q68*B68</f>
        <v>10</v>
      </c>
      <c r="S68" s="36">
        <f>R68-L68</f>
        <v>-45</v>
      </c>
      <c r="T68" s="45">
        <f>S68/Q68</f>
        <v>-4.5</v>
      </c>
    </row>
    <row r="69" spans="1:20" ht="15.75" customHeight="1" x14ac:dyDescent="0.25">
      <c r="A69" s="58" t="s">
        <v>209</v>
      </c>
      <c r="B69" s="164">
        <f>VLOOKUP(A69,Items!$A$6:$B$284, 2,0)</f>
        <v>1</v>
      </c>
      <c r="C69" s="52" t="s">
        <v>390</v>
      </c>
      <c r="D69" s="37">
        <v>5</v>
      </c>
      <c r="E69" s="59">
        <f>VLOOKUP(C69,Items!$A$6:$B$284, 2,0)</f>
        <v>5</v>
      </c>
      <c r="F69" s="86" t="s">
        <v>88</v>
      </c>
      <c r="G69" s="37">
        <v>1</v>
      </c>
      <c r="H69" s="66">
        <f>VLOOKUP(F69,Items!$A$6:$B$284, 2,0)</f>
        <v>1</v>
      </c>
      <c r="I69" s="90"/>
      <c r="J69" s="36"/>
      <c r="K69" s="36"/>
      <c r="L69" s="53">
        <f t="shared" ref="L69" si="23">D69*E69+G69*H69+J69*K69</f>
        <v>26</v>
      </c>
      <c r="M69" s="77">
        <v>10</v>
      </c>
      <c r="N69" s="36">
        <f>B69*M69</f>
        <v>10</v>
      </c>
      <c r="O69" s="36">
        <f>N69-L69</f>
        <v>-16</v>
      </c>
      <c r="P69" s="72">
        <f>O69/M69</f>
        <v>-1.6</v>
      </c>
      <c r="Q69" s="44">
        <v>10</v>
      </c>
      <c r="R69" s="36">
        <f>Q69*B69</f>
        <v>10</v>
      </c>
      <c r="S69" s="36">
        <f>R69-L69</f>
        <v>-16</v>
      </c>
      <c r="T69" s="45">
        <f>S69/Q69</f>
        <v>-1.6</v>
      </c>
    </row>
    <row r="70" spans="1:20" ht="15.75" customHeight="1" x14ac:dyDescent="0.3">
      <c r="A70" s="316" t="s">
        <v>394</v>
      </c>
      <c r="B70" s="408" t="s">
        <v>609</v>
      </c>
      <c r="C70" s="409"/>
      <c r="D70" s="332"/>
      <c r="E70" s="329"/>
      <c r="F70" s="337"/>
      <c r="G70" s="332"/>
      <c r="H70" s="336"/>
      <c r="I70" s="398"/>
      <c r="J70" s="319"/>
      <c r="K70" s="319"/>
      <c r="L70" s="327"/>
      <c r="M70" s="325"/>
      <c r="N70" s="319"/>
      <c r="O70" s="319"/>
      <c r="P70" s="330"/>
      <c r="Q70" s="326"/>
      <c r="R70" s="319"/>
      <c r="S70" s="319"/>
      <c r="T70" s="331"/>
    </row>
    <row r="71" spans="1:20" ht="15.75" customHeight="1" x14ac:dyDescent="0.25">
      <c r="A71" s="58" t="s">
        <v>341</v>
      </c>
      <c r="B71" s="164">
        <f>VLOOKUP(A71,Items!$A$6:$B$284, 2,0)</f>
        <v>5</v>
      </c>
      <c r="C71" s="52" t="s">
        <v>209</v>
      </c>
      <c r="D71" s="37">
        <v>4</v>
      </c>
      <c r="E71" s="59">
        <f>VLOOKUP(C71,Items!$A$6:$B$284, 2,0)</f>
        <v>1</v>
      </c>
      <c r="F71" s="86" t="s">
        <v>250</v>
      </c>
      <c r="G71" s="37">
        <v>1</v>
      </c>
      <c r="H71" s="66">
        <f>VLOOKUP(F71,Items!$A$6:$B$284, 2,0)</f>
        <v>8</v>
      </c>
      <c r="I71" s="90"/>
      <c r="J71" s="36"/>
      <c r="K71" s="36"/>
      <c r="L71" s="53">
        <f t="shared" ref="L71" si="24">D71*E71+G71*H71+J71*K71</f>
        <v>12</v>
      </c>
      <c r="M71" s="77">
        <v>1</v>
      </c>
      <c r="N71" s="36">
        <f t="shared" ref="N71:N76" si="25">B71*M71</f>
        <v>5</v>
      </c>
      <c r="O71" s="36">
        <f t="shared" ref="O71:O76" si="26">N71-L71</f>
        <v>-7</v>
      </c>
      <c r="P71" s="72">
        <f t="shared" ref="P71:P76" si="27">O71/M71</f>
        <v>-7</v>
      </c>
      <c r="Q71" s="44">
        <v>2</v>
      </c>
      <c r="R71" s="36">
        <f t="shared" ref="R71:R76" si="28">Q71*B71</f>
        <v>10</v>
      </c>
      <c r="S71" s="36">
        <f t="shared" ref="S71:S76" si="29">R71-L71</f>
        <v>-2</v>
      </c>
      <c r="T71" s="45">
        <f t="shared" ref="T71:T76" si="30">S71/Q71</f>
        <v>-1</v>
      </c>
    </row>
    <row r="72" spans="1:20" ht="15.75" customHeight="1" x14ac:dyDescent="0.25">
      <c r="A72" s="58" t="s">
        <v>331</v>
      </c>
      <c r="B72" s="164">
        <f>VLOOKUP(A72,Items!$A$6:$B$284, 2,0)</f>
        <v>6</v>
      </c>
      <c r="C72" s="52" t="s">
        <v>209</v>
      </c>
      <c r="D72" s="37">
        <v>18</v>
      </c>
      <c r="E72" s="59">
        <f>VLOOKUP(C72,Items!$A$6:$B$284, 2,0)</f>
        <v>1</v>
      </c>
      <c r="F72" s="86" t="s">
        <v>250</v>
      </c>
      <c r="G72" s="37">
        <v>2</v>
      </c>
      <c r="H72" s="66">
        <f>VLOOKUP(F72,Items!$A$6:$B$284, 2,0)</f>
        <v>8</v>
      </c>
      <c r="I72" s="90"/>
      <c r="J72" s="36"/>
      <c r="K72" s="36"/>
      <c r="L72" s="53">
        <f t="shared" ref="L72:L76" si="31">D72*E72+G72*H72+J72*K72</f>
        <v>34</v>
      </c>
      <c r="M72" s="77">
        <v>7</v>
      </c>
      <c r="N72" s="36">
        <f t="shared" si="25"/>
        <v>42</v>
      </c>
      <c r="O72" s="36">
        <f t="shared" si="26"/>
        <v>8</v>
      </c>
      <c r="P72" s="72">
        <f t="shared" si="27"/>
        <v>1.1428571428571428</v>
      </c>
      <c r="Q72" s="44">
        <v>8</v>
      </c>
      <c r="R72" s="36">
        <f t="shared" si="28"/>
        <v>48</v>
      </c>
      <c r="S72" s="36">
        <f t="shared" si="29"/>
        <v>14</v>
      </c>
      <c r="T72" s="45">
        <f t="shared" si="30"/>
        <v>1.75</v>
      </c>
    </row>
    <row r="73" spans="1:20" ht="15.75" customHeight="1" x14ac:dyDescent="0.25">
      <c r="A73" s="58" t="s">
        <v>267</v>
      </c>
      <c r="B73" s="164">
        <f>VLOOKUP(A73,Items!$A$6:$B$284, 2,0)</f>
        <v>6</v>
      </c>
      <c r="C73" s="52" t="s">
        <v>209</v>
      </c>
      <c r="D73" s="37">
        <v>10</v>
      </c>
      <c r="E73" s="59">
        <f>VLOOKUP(C73,Items!$A$6:$B$284, 2,0)</f>
        <v>1</v>
      </c>
      <c r="F73" s="86" t="s">
        <v>250</v>
      </c>
      <c r="G73" s="37">
        <v>1</v>
      </c>
      <c r="H73" s="66">
        <f>VLOOKUP(F73,Items!$A$6:$B$284, 2,0)</f>
        <v>8</v>
      </c>
      <c r="I73" s="90"/>
      <c r="J73" s="36"/>
      <c r="K73" s="36"/>
      <c r="L73" s="53">
        <f t="shared" si="31"/>
        <v>18</v>
      </c>
      <c r="M73" s="77">
        <v>2</v>
      </c>
      <c r="N73" s="36">
        <f t="shared" si="25"/>
        <v>12</v>
      </c>
      <c r="O73" s="36">
        <f t="shared" si="26"/>
        <v>-6</v>
      </c>
      <c r="P73" s="72">
        <f t="shared" si="27"/>
        <v>-3</v>
      </c>
      <c r="Q73" s="44">
        <v>3</v>
      </c>
      <c r="R73" s="36">
        <f t="shared" si="28"/>
        <v>18</v>
      </c>
      <c r="S73" s="36">
        <f t="shared" si="29"/>
        <v>0</v>
      </c>
      <c r="T73" s="45">
        <f t="shared" si="30"/>
        <v>0</v>
      </c>
    </row>
    <row r="74" spans="1:20" ht="15.75" customHeight="1" x14ac:dyDescent="0.25">
      <c r="A74" s="58" t="s">
        <v>327</v>
      </c>
      <c r="B74" s="164">
        <f>VLOOKUP(A74,Items!$A$6:$B$284, 2,0)</f>
        <v>6</v>
      </c>
      <c r="C74" s="52" t="s">
        <v>209</v>
      </c>
      <c r="D74" s="37">
        <v>2</v>
      </c>
      <c r="E74" s="59">
        <f>VLOOKUP(C74,Items!$A$6:$B$284, 2,0)</f>
        <v>1</v>
      </c>
      <c r="F74" s="86" t="s">
        <v>250</v>
      </c>
      <c r="G74" s="37">
        <v>1</v>
      </c>
      <c r="H74" s="66">
        <f>VLOOKUP(F74,Items!$A$6:$B$284, 2,0)</f>
        <v>8</v>
      </c>
      <c r="I74" s="90"/>
      <c r="J74" s="36"/>
      <c r="K74" s="36"/>
      <c r="L74" s="53">
        <f t="shared" si="31"/>
        <v>10</v>
      </c>
      <c r="M74" s="77">
        <v>2</v>
      </c>
      <c r="N74" s="36">
        <f t="shared" si="25"/>
        <v>12</v>
      </c>
      <c r="O74" s="36">
        <f t="shared" si="26"/>
        <v>2</v>
      </c>
      <c r="P74" s="72">
        <f t="shared" si="27"/>
        <v>1</v>
      </c>
      <c r="Q74" s="44">
        <v>3</v>
      </c>
      <c r="R74" s="36">
        <f t="shared" si="28"/>
        <v>18</v>
      </c>
      <c r="S74" s="36">
        <f t="shared" si="29"/>
        <v>8</v>
      </c>
      <c r="T74" s="45">
        <f t="shared" si="30"/>
        <v>2.6666666666666665</v>
      </c>
    </row>
    <row r="75" spans="1:20" ht="15.75" customHeight="1" x14ac:dyDescent="0.25">
      <c r="A75" s="58" t="s">
        <v>95</v>
      </c>
      <c r="B75" s="164">
        <f>VLOOKUP(A75,Items!$A$6:$B$284, 2,0)</f>
        <v>1</v>
      </c>
      <c r="C75" s="52" t="s">
        <v>209</v>
      </c>
      <c r="D75" s="37">
        <v>10</v>
      </c>
      <c r="E75" s="59">
        <f>VLOOKUP(C75,Items!$A$6:$B$284, 2,0)</f>
        <v>1</v>
      </c>
      <c r="F75" s="86" t="s">
        <v>250</v>
      </c>
      <c r="G75" s="37">
        <v>1</v>
      </c>
      <c r="H75" s="66">
        <f>VLOOKUP(F75,Items!$A$6:$B$284, 2,0)</f>
        <v>8</v>
      </c>
      <c r="I75" s="90"/>
      <c r="J75" s="36"/>
      <c r="K75" s="36"/>
      <c r="L75" s="53">
        <f t="shared" si="31"/>
        <v>18</v>
      </c>
      <c r="M75" s="77">
        <v>3</v>
      </c>
      <c r="N75" s="36">
        <f t="shared" si="25"/>
        <v>3</v>
      </c>
      <c r="O75" s="36">
        <f t="shared" si="26"/>
        <v>-15</v>
      </c>
      <c r="P75" s="72">
        <f t="shared" si="27"/>
        <v>-5</v>
      </c>
      <c r="Q75" s="44">
        <v>4</v>
      </c>
      <c r="R75" s="36">
        <f t="shared" si="28"/>
        <v>4</v>
      </c>
      <c r="S75" s="36">
        <f t="shared" si="29"/>
        <v>-14</v>
      </c>
      <c r="T75" s="45">
        <f t="shared" si="30"/>
        <v>-3.5</v>
      </c>
    </row>
    <row r="76" spans="1:20" ht="15.75" customHeight="1" x14ac:dyDescent="0.25">
      <c r="A76" s="58" t="s">
        <v>95</v>
      </c>
      <c r="B76" s="164">
        <f>VLOOKUP(A76,Items!$A$6:$B$284, 2,0)</f>
        <v>1</v>
      </c>
      <c r="C76" s="52" t="s">
        <v>209</v>
      </c>
      <c r="D76" s="37">
        <v>4</v>
      </c>
      <c r="E76" s="59">
        <f>VLOOKUP(C76,Items!$A$6:$B$284, 2,0)</f>
        <v>1</v>
      </c>
      <c r="F76" s="86" t="s">
        <v>250</v>
      </c>
      <c r="G76" s="37">
        <v>1</v>
      </c>
      <c r="H76" s="66">
        <f>VLOOKUP(F76,Items!$A$6:$B$284, 2,0)</f>
        <v>8</v>
      </c>
      <c r="I76" s="90"/>
      <c r="J76" s="36"/>
      <c r="K76" s="36"/>
      <c r="L76" s="53">
        <f t="shared" si="31"/>
        <v>12</v>
      </c>
      <c r="M76" s="77">
        <v>3</v>
      </c>
      <c r="N76" s="36">
        <f t="shared" si="25"/>
        <v>3</v>
      </c>
      <c r="O76" s="36">
        <f t="shared" si="26"/>
        <v>-9</v>
      </c>
      <c r="P76" s="72">
        <f t="shared" si="27"/>
        <v>-3</v>
      </c>
      <c r="Q76" s="44">
        <v>4</v>
      </c>
      <c r="R76" s="36">
        <f t="shared" si="28"/>
        <v>4</v>
      </c>
      <c r="S76" s="36">
        <f t="shared" si="29"/>
        <v>-8</v>
      </c>
      <c r="T76" s="45">
        <f t="shared" si="30"/>
        <v>-2</v>
      </c>
    </row>
    <row r="77" spans="1:20" ht="15.75" customHeight="1" x14ac:dyDescent="0.3">
      <c r="A77" s="316" t="s">
        <v>395</v>
      </c>
      <c r="B77" s="408" t="s">
        <v>517</v>
      </c>
      <c r="C77" s="409"/>
      <c r="D77" s="332"/>
      <c r="E77" s="329"/>
      <c r="F77" s="337"/>
      <c r="G77" s="332"/>
      <c r="H77" s="336"/>
      <c r="I77" s="398"/>
      <c r="J77" s="319"/>
      <c r="K77" s="319"/>
      <c r="L77" s="327"/>
      <c r="M77" s="325"/>
      <c r="N77" s="319"/>
      <c r="O77" s="319"/>
      <c r="P77" s="330"/>
      <c r="Q77" s="326"/>
      <c r="R77" s="319"/>
      <c r="S77" s="319"/>
      <c r="T77" s="331"/>
    </row>
    <row r="78" spans="1:20" ht="15.75" customHeight="1" x14ac:dyDescent="0.25">
      <c r="A78" s="58" t="s">
        <v>222</v>
      </c>
      <c r="B78" s="164">
        <f>VLOOKUP(A78,Items!$A$6:$B$284, 2,0)</f>
        <v>20</v>
      </c>
      <c r="C78" s="52" t="s">
        <v>294</v>
      </c>
      <c r="D78" s="37">
        <v>2</v>
      </c>
      <c r="E78" s="59">
        <f>VLOOKUP(C78,Items!$A$6:$B$284, 2,0)</f>
        <v>8</v>
      </c>
      <c r="F78" s="86" t="s">
        <v>292</v>
      </c>
      <c r="G78" s="37">
        <v>2</v>
      </c>
      <c r="H78" s="66">
        <f>VLOOKUP(F78,Items!$A$6:$B$284, 2,0)</f>
        <v>8</v>
      </c>
      <c r="I78" s="90"/>
      <c r="J78" s="36"/>
      <c r="K78" s="36"/>
      <c r="L78" s="53">
        <f t="shared" ref="L78" si="32">D78*E78+G78*H78+J78*K78</f>
        <v>32</v>
      </c>
      <c r="M78" s="77">
        <v>1</v>
      </c>
      <c r="N78" s="36">
        <f>B78*M78</f>
        <v>20</v>
      </c>
      <c r="O78" s="36">
        <f>N78-L78</f>
        <v>-12</v>
      </c>
      <c r="P78" s="72">
        <f>O78/M78</f>
        <v>-12</v>
      </c>
      <c r="Q78" s="44">
        <v>2</v>
      </c>
      <c r="R78" s="36">
        <f>Q78*B78</f>
        <v>40</v>
      </c>
      <c r="S78" s="36">
        <f>R78-L78</f>
        <v>8</v>
      </c>
      <c r="T78" s="45">
        <f>S78/Q78</f>
        <v>4</v>
      </c>
    </row>
    <row r="79" spans="1:20" ht="15.75" customHeight="1" x14ac:dyDescent="0.25">
      <c r="A79" s="58" t="s">
        <v>222</v>
      </c>
      <c r="B79" s="164">
        <f>VLOOKUP(A79,Items!$A$6:$B$284, 2,0)</f>
        <v>20</v>
      </c>
      <c r="C79" s="52" t="s">
        <v>291</v>
      </c>
      <c r="D79" s="37">
        <v>2</v>
      </c>
      <c r="E79" s="59">
        <f>VLOOKUP(C79,Items!$A$6:$B$284, 2,0)</f>
        <v>8</v>
      </c>
      <c r="F79" s="86" t="s">
        <v>297</v>
      </c>
      <c r="G79" s="37">
        <v>3</v>
      </c>
      <c r="H79" s="66">
        <f>VLOOKUP(F79,Items!$A$6:$B$284, 2,0)</f>
        <v>20</v>
      </c>
      <c r="I79" s="90"/>
      <c r="J79" s="36"/>
      <c r="K79" s="36"/>
      <c r="L79" s="53">
        <f t="shared" ref="L79:L80" si="33">D79*E79+G79*H79+J79*K79</f>
        <v>76</v>
      </c>
      <c r="M79" s="77">
        <v>1</v>
      </c>
      <c r="N79" s="36">
        <f>B79*M79</f>
        <v>20</v>
      </c>
      <c r="O79" s="36">
        <f>N79-L79</f>
        <v>-56</v>
      </c>
      <c r="P79" s="72">
        <f>O79/M79</f>
        <v>-56</v>
      </c>
      <c r="Q79" s="44">
        <v>2</v>
      </c>
      <c r="R79" s="36">
        <f>Q79*B79</f>
        <v>40</v>
      </c>
      <c r="S79" s="36">
        <f>R79-L79</f>
        <v>-36</v>
      </c>
      <c r="T79" s="45">
        <f>S79/Q79</f>
        <v>-18</v>
      </c>
    </row>
    <row r="80" spans="1:20" ht="15.75" customHeight="1" x14ac:dyDescent="0.25">
      <c r="A80" s="58" t="s">
        <v>222</v>
      </c>
      <c r="B80" s="164">
        <f>VLOOKUP(A80,Items!$A$6:$B$284, 2,0)</f>
        <v>20</v>
      </c>
      <c r="C80" s="52" t="s">
        <v>292</v>
      </c>
      <c r="D80" s="37">
        <v>2</v>
      </c>
      <c r="E80" s="59">
        <f>VLOOKUP(C80,Items!$A$6:$B$284, 2,0)</f>
        <v>8</v>
      </c>
      <c r="F80" s="86" t="s">
        <v>297</v>
      </c>
      <c r="G80" s="37">
        <v>3</v>
      </c>
      <c r="H80" s="66">
        <f>VLOOKUP(F80,Items!$A$6:$B$284, 2,0)</f>
        <v>20</v>
      </c>
      <c r="I80" s="90"/>
      <c r="J80" s="36"/>
      <c r="K80" s="36"/>
      <c r="L80" s="53">
        <f t="shared" si="33"/>
        <v>76</v>
      </c>
      <c r="M80" s="77">
        <v>1</v>
      </c>
      <c r="N80" s="36">
        <f>B80*M80</f>
        <v>20</v>
      </c>
      <c r="O80" s="36">
        <f>N80-L80</f>
        <v>-56</v>
      </c>
      <c r="P80" s="72">
        <f>O80/M80</f>
        <v>-56</v>
      </c>
      <c r="Q80" s="44">
        <v>2</v>
      </c>
      <c r="R80" s="36">
        <f>Q80*B80</f>
        <v>40</v>
      </c>
      <c r="S80" s="36">
        <f>R80-L80</f>
        <v>-36</v>
      </c>
      <c r="T80" s="45">
        <f>S80/Q80</f>
        <v>-18</v>
      </c>
    </row>
    <row r="81" spans="1:20" ht="15.75" customHeight="1" x14ac:dyDescent="0.3">
      <c r="A81" s="316" t="s">
        <v>396</v>
      </c>
      <c r="B81" s="408" t="s">
        <v>611</v>
      </c>
      <c r="C81" s="409"/>
      <c r="D81" s="319"/>
      <c r="E81" s="320"/>
      <c r="F81" s="337"/>
      <c r="G81" s="319"/>
      <c r="H81" s="412"/>
      <c r="I81" s="398"/>
      <c r="J81" s="319"/>
      <c r="K81" s="319"/>
      <c r="L81" s="327"/>
      <c r="M81" s="325"/>
      <c r="N81" s="319"/>
      <c r="O81" s="319"/>
      <c r="P81" s="330"/>
      <c r="Q81" s="326"/>
      <c r="R81" s="319"/>
      <c r="S81" s="319"/>
      <c r="T81" s="331"/>
    </row>
    <row r="82" spans="1:20" ht="15.75" customHeight="1" x14ac:dyDescent="0.25">
      <c r="A82" s="58" t="s">
        <v>390</v>
      </c>
      <c r="B82" s="164">
        <f>VLOOKUP(A82,Items!$A$6:$B$284, 2,0)</f>
        <v>5</v>
      </c>
      <c r="C82" s="52"/>
      <c r="D82" s="36"/>
      <c r="E82" s="70"/>
      <c r="F82" s="86"/>
      <c r="G82" s="36"/>
      <c r="H82" s="65"/>
      <c r="I82" s="90"/>
      <c r="J82" s="36"/>
      <c r="K82" s="36"/>
      <c r="L82" s="53">
        <f>D82*E82+G82*H82+J82*K82</f>
        <v>0</v>
      </c>
      <c r="M82" s="77">
        <v>14</v>
      </c>
      <c r="N82" s="36">
        <f>B82*M82</f>
        <v>70</v>
      </c>
      <c r="O82" s="36">
        <f>N82-L82</f>
        <v>70</v>
      </c>
      <c r="P82" s="72">
        <f>O82/M82</f>
        <v>5</v>
      </c>
      <c r="Q82" s="44">
        <v>16</v>
      </c>
      <c r="R82" s="36">
        <f>Q82*B82</f>
        <v>80</v>
      </c>
      <c r="S82" s="36">
        <f>R82-L82</f>
        <v>80</v>
      </c>
      <c r="T82" s="45">
        <f>S82/Q82</f>
        <v>5</v>
      </c>
    </row>
    <row r="83" spans="1:20" ht="15.6" x14ac:dyDescent="0.3">
      <c r="A83" s="220" t="s">
        <v>397</v>
      </c>
      <c r="B83" s="31"/>
      <c r="C83" s="50"/>
      <c r="D83" s="34"/>
      <c r="E83" s="40"/>
      <c r="F83" s="162"/>
      <c r="G83" s="34"/>
      <c r="H83" s="63"/>
      <c r="I83" s="130"/>
      <c r="J83" s="150"/>
      <c r="K83" s="34"/>
      <c r="L83" s="43"/>
      <c r="M83" s="33"/>
      <c r="N83" s="34"/>
      <c r="O83" s="35"/>
      <c r="P83" s="69"/>
      <c r="Q83" s="42"/>
      <c r="R83" s="34"/>
      <c r="S83" s="35"/>
      <c r="T83" s="43"/>
    </row>
    <row r="84" spans="1:20" ht="15.75" customHeight="1" x14ac:dyDescent="0.3">
      <c r="A84" s="316" t="s">
        <v>208</v>
      </c>
      <c r="B84" s="408" t="s">
        <v>522</v>
      </c>
      <c r="C84" s="409"/>
      <c r="D84" s="332"/>
      <c r="E84" s="329"/>
      <c r="F84" s="328"/>
      <c r="G84" s="319"/>
      <c r="H84" s="322"/>
      <c r="I84" s="323"/>
      <c r="J84" s="319"/>
      <c r="K84" s="319"/>
      <c r="L84" s="327"/>
      <c r="M84" s="325"/>
      <c r="N84" s="319"/>
      <c r="O84" s="319"/>
      <c r="P84" s="330"/>
      <c r="Q84" s="326"/>
      <c r="R84" s="319"/>
      <c r="S84" s="319"/>
      <c r="T84" s="331"/>
    </row>
    <row r="85" spans="1:20" ht="15.75" customHeight="1" x14ac:dyDescent="0.25">
      <c r="A85" s="58" t="s">
        <v>64</v>
      </c>
      <c r="B85" s="164">
        <f>VLOOKUP(A85,Items!$A$6:$B$284, 2,0)</f>
        <v>1</v>
      </c>
      <c r="C85" s="52" t="s">
        <v>55</v>
      </c>
      <c r="D85" s="37">
        <v>5</v>
      </c>
      <c r="E85" s="59">
        <f>VLOOKUP(C85,Items!$A$6:$B$284, 2,0)</f>
        <v>1</v>
      </c>
      <c r="F85" s="64"/>
      <c r="G85" s="36"/>
      <c r="H85" s="85"/>
      <c r="I85" s="84"/>
      <c r="J85" s="36"/>
      <c r="K85" s="36"/>
      <c r="L85" s="53">
        <f t="shared" ref="L85" si="34">D85*E85+G85*H85+J85*K85</f>
        <v>5</v>
      </c>
      <c r="M85" s="77">
        <v>18</v>
      </c>
      <c r="N85" s="36">
        <f t="shared" ref="N85:N90" si="35">B85*M85</f>
        <v>18</v>
      </c>
      <c r="O85" s="36">
        <f t="shared" ref="O85:O90" si="36">N85-L85</f>
        <v>13</v>
      </c>
      <c r="P85" s="72">
        <f t="shared" ref="P85:P90" si="37">O85/M85</f>
        <v>0.72222222222222221</v>
      </c>
      <c r="Q85" s="44">
        <v>20</v>
      </c>
      <c r="R85" s="36">
        <f t="shared" ref="R85:R90" si="38">Q85*B85</f>
        <v>20</v>
      </c>
      <c r="S85" s="36">
        <f t="shared" ref="S85:S90" si="39">R85-L85</f>
        <v>15</v>
      </c>
      <c r="T85" s="45">
        <f t="shared" ref="T85:T90" si="40">S85/Q85</f>
        <v>0.75</v>
      </c>
    </row>
    <row r="86" spans="1:20" ht="15.75" customHeight="1" x14ac:dyDescent="0.25">
      <c r="A86" s="58" t="s">
        <v>65</v>
      </c>
      <c r="B86" s="164">
        <f>VLOOKUP(A86,Items!$A$6:$B$284, 2,0)</f>
        <v>1</v>
      </c>
      <c r="C86" s="52" t="s">
        <v>55</v>
      </c>
      <c r="D86" s="37">
        <v>15</v>
      </c>
      <c r="E86" s="59">
        <f>VLOOKUP(C86,Items!$A$6:$B$284, 2,0)</f>
        <v>1</v>
      </c>
      <c r="F86" s="64" t="s">
        <v>41</v>
      </c>
      <c r="G86" s="36">
        <v>10</v>
      </c>
      <c r="H86" s="66">
        <f>VLOOKUP(F86,Items!$A$6:$B$284, 2,0)</f>
        <v>2</v>
      </c>
      <c r="I86" s="84"/>
      <c r="J86" s="36"/>
      <c r="K86" s="36"/>
      <c r="L86" s="53">
        <f t="shared" ref="L86:L90" si="41">D86*E86+G86*H86+J86*K86</f>
        <v>35</v>
      </c>
      <c r="M86" s="77">
        <v>36</v>
      </c>
      <c r="N86" s="36">
        <f t="shared" si="35"/>
        <v>36</v>
      </c>
      <c r="O86" s="36">
        <f t="shared" si="36"/>
        <v>1</v>
      </c>
      <c r="P86" s="72">
        <f t="shared" si="37"/>
        <v>2.7777777777777776E-2</v>
      </c>
      <c r="Q86" s="44">
        <v>40</v>
      </c>
      <c r="R86" s="36">
        <f t="shared" si="38"/>
        <v>40</v>
      </c>
      <c r="S86" s="36">
        <f t="shared" si="39"/>
        <v>5</v>
      </c>
      <c r="T86" s="45">
        <f t="shared" si="40"/>
        <v>0.125</v>
      </c>
    </row>
    <row r="87" spans="1:20" ht="15.75" customHeight="1" x14ac:dyDescent="0.25">
      <c r="A87" s="58" t="s">
        <v>66</v>
      </c>
      <c r="B87" s="164">
        <f>VLOOKUP(A87,Items!$A$6:$B$284, 2,0)</f>
        <v>1</v>
      </c>
      <c r="C87" s="52" t="s">
        <v>55</v>
      </c>
      <c r="D87" s="37">
        <v>15</v>
      </c>
      <c r="E87" s="59">
        <f>VLOOKUP(C87,Items!$A$6:$B$284, 2,0)</f>
        <v>1</v>
      </c>
      <c r="F87" s="64" t="s">
        <v>39</v>
      </c>
      <c r="G87" s="36">
        <v>10</v>
      </c>
      <c r="H87" s="66">
        <f>VLOOKUP(F87,Items!$A$6:$B$284, 2,0)</f>
        <v>2</v>
      </c>
      <c r="I87" s="84"/>
      <c r="J87" s="36"/>
      <c r="K87" s="36"/>
      <c r="L87" s="53">
        <f t="shared" si="41"/>
        <v>35</v>
      </c>
      <c r="M87" s="77">
        <v>36</v>
      </c>
      <c r="N87" s="36">
        <f t="shared" si="35"/>
        <v>36</v>
      </c>
      <c r="O87" s="36">
        <f t="shared" si="36"/>
        <v>1</v>
      </c>
      <c r="P87" s="72">
        <f t="shared" si="37"/>
        <v>2.7777777777777776E-2</v>
      </c>
      <c r="Q87" s="44">
        <v>40</v>
      </c>
      <c r="R87" s="36">
        <f t="shared" si="38"/>
        <v>40</v>
      </c>
      <c r="S87" s="36">
        <f t="shared" si="39"/>
        <v>5</v>
      </c>
      <c r="T87" s="45">
        <f t="shared" si="40"/>
        <v>0.125</v>
      </c>
    </row>
    <row r="88" spans="1:20" ht="15.75" customHeight="1" x14ac:dyDescent="0.25">
      <c r="A88" s="58" t="s">
        <v>68</v>
      </c>
      <c r="B88" s="164">
        <f>VLOOKUP(A88,Items!$A$6:$B$284, 2,0)</f>
        <v>1</v>
      </c>
      <c r="C88" s="52" t="s">
        <v>55</v>
      </c>
      <c r="D88" s="37">
        <v>15</v>
      </c>
      <c r="E88" s="59">
        <f>VLOOKUP(C88,Items!$A$6:$B$284, 2,0)</f>
        <v>1</v>
      </c>
      <c r="F88" s="64" t="s">
        <v>67</v>
      </c>
      <c r="G88" s="36">
        <v>12</v>
      </c>
      <c r="H88" s="66">
        <f>VLOOKUP(F88,Items!$A$6:$B$284, 2,0)</f>
        <v>1</v>
      </c>
      <c r="I88" s="84"/>
      <c r="J88" s="36"/>
      <c r="K88" s="36"/>
      <c r="L88" s="53">
        <f t="shared" si="41"/>
        <v>27</v>
      </c>
      <c r="M88" s="77">
        <v>36</v>
      </c>
      <c r="N88" s="36">
        <f t="shared" si="35"/>
        <v>36</v>
      </c>
      <c r="O88" s="36">
        <f t="shared" si="36"/>
        <v>9</v>
      </c>
      <c r="P88" s="72">
        <f t="shared" si="37"/>
        <v>0.25</v>
      </c>
      <c r="Q88" s="44">
        <v>40</v>
      </c>
      <c r="R88" s="36">
        <f t="shared" si="38"/>
        <v>40</v>
      </c>
      <c r="S88" s="36">
        <f t="shared" si="39"/>
        <v>13</v>
      </c>
      <c r="T88" s="45">
        <f t="shared" si="40"/>
        <v>0.32500000000000001</v>
      </c>
    </row>
    <row r="89" spans="1:20" ht="15.75" customHeight="1" x14ac:dyDescent="0.25">
      <c r="A89" s="58" t="s">
        <v>70</v>
      </c>
      <c r="B89" s="164">
        <f>VLOOKUP(A89,Items!$A$6:$B$284, 2,0)</f>
        <v>1</v>
      </c>
      <c r="C89" s="52" t="s">
        <v>55</v>
      </c>
      <c r="D89" s="37">
        <v>15</v>
      </c>
      <c r="E89" s="59">
        <f>VLOOKUP(C89,Items!$A$6:$B$284, 2,0)</f>
        <v>1</v>
      </c>
      <c r="F89" s="64" t="s">
        <v>69</v>
      </c>
      <c r="G89" s="36">
        <v>12</v>
      </c>
      <c r="H89" s="66">
        <f>VLOOKUP(F89,Items!$A$6:$B$284, 2,0)</f>
        <v>1</v>
      </c>
      <c r="I89" s="84"/>
      <c r="J89" s="36"/>
      <c r="K89" s="36"/>
      <c r="L89" s="53">
        <f t="shared" si="41"/>
        <v>27</v>
      </c>
      <c r="M89" s="77">
        <v>36</v>
      </c>
      <c r="N89" s="36">
        <f t="shared" si="35"/>
        <v>36</v>
      </c>
      <c r="O89" s="36">
        <f t="shared" si="36"/>
        <v>9</v>
      </c>
      <c r="P89" s="72">
        <f t="shared" si="37"/>
        <v>0.25</v>
      </c>
      <c r="Q89" s="44">
        <v>40</v>
      </c>
      <c r="R89" s="36">
        <f t="shared" si="38"/>
        <v>40</v>
      </c>
      <c r="S89" s="36">
        <f t="shared" si="39"/>
        <v>13</v>
      </c>
      <c r="T89" s="45">
        <f t="shared" si="40"/>
        <v>0.32500000000000001</v>
      </c>
    </row>
    <row r="90" spans="1:20" ht="15.75" customHeight="1" x14ac:dyDescent="0.25">
      <c r="A90" s="58" t="s">
        <v>72</v>
      </c>
      <c r="B90" s="164">
        <f>VLOOKUP(A90,Items!$A$6:$B$284, 2,0)</f>
        <v>1</v>
      </c>
      <c r="C90" s="52" t="s">
        <v>55</v>
      </c>
      <c r="D90" s="37">
        <v>15</v>
      </c>
      <c r="E90" s="59">
        <f>VLOOKUP(C90,Items!$A$6:$B$284, 2,0)</f>
        <v>1</v>
      </c>
      <c r="F90" s="64" t="s">
        <v>71</v>
      </c>
      <c r="G90" s="36">
        <v>10</v>
      </c>
      <c r="H90" s="66">
        <f>VLOOKUP(F90,Items!$A$6:$B$284, 2,0)</f>
        <v>2</v>
      </c>
      <c r="I90" s="84"/>
      <c r="J90" s="36"/>
      <c r="K90" s="36"/>
      <c r="L90" s="53">
        <f t="shared" si="41"/>
        <v>35</v>
      </c>
      <c r="M90" s="77">
        <v>36</v>
      </c>
      <c r="N90" s="36">
        <f t="shared" si="35"/>
        <v>36</v>
      </c>
      <c r="O90" s="36">
        <f t="shared" si="36"/>
        <v>1</v>
      </c>
      <c r="P90" s="72">
        <f t="shared" si="37"/>
        <v>2.7777777777777776E-2</v>
      </c>
      <c r="Q90" s="44">
        <v>40</v>
      </c>
      <c r="R90" s="36">
        <f t="shared" si="38"/>
        <v>40</v>
      </c>
      <c r="S90" s="36">
        <f t="shared" si="39"/>
        <v>5</v>
      </c>
      <c r="T90" s="45">
        <f t="shared" si="40"/>
        <v>0.125</v>
      </c>
    </row>
    <row r="91" spans="1:20" ht="15.6" x14ac:dyDescent="0.3">
      <c r="A91" s="220" t="s">
        <v>398</v>
      </c>
      <c r="B91" s="31"/>
      <c r="C91" s="50"/>
      <c r="D91" s="34"/>
      <c r="E91" s="40"/>
      <c r="F91" s="162"/>
      <c r="G91" s="34"/>
      <c r="H91" s="63"/>
      <c r="I91" s="130"/>
      <c r="J91" s="150"/>
      <c r="K91" s="34"/>
      <c r="L91" s="43"/>
      <c r="M91" s="33"/>
      <c r="N91" s="34"/>
      <c r="O91" s="35"/>
      <c r="P91" s="69"/>
      <c r="Q91" s="42"/>
      <c r="R91" s="34"/>
      <c r="S91" s="35"/>
      <c r="T91" s="43"/>
    </row>
    <row r="92" spans="1:20" ht="15.75" customHeight="1" x14ac:dyDescent="0.3">
      <c r="A92" s="316" t="s">
        <v>399</v>
      </c>
      <c r="B92" s="408" t="s">
        <v>602</v>
      </c>
      <c r="C92" s="409"/>
      <c r="D92" s="319"/>
      <c r="E92" s="320"/>
      <c r="F92" s="337"/>
      <c r="G92" s="319"/>
      <c r="H92" s="412"/>
      <c r="I92" s="398"/>
      <c r="J92" s="319"/>
      <c r="K92" s="480"/>
      <c r="L92" s="327"/>
      <c r="M92" s="325"/>
      <c r="N92" s="319"/>
      <c r="O92" s="319"/>
      <c r="P92" s="330"/>
      <c r="Q92" s="326"/>
      <c r="R92" s="319"/>
      <c r="S92" s="319"/>
      <c r="T92" s="331"/>
    </row>
    <row r="93" spans="1:20" ht="15.75" customHeight="1" x14ac:dyDescent="0.25">
      <c r="A93" s="58" t="s">
        <v>189</v>
      </c>
      <c r="B93" s="164">
        <f>VLOOKUP(A93,Items!$A$6:$B$284, 2,0)</f>
        <v>4</v>
      </c>
      <c r="C93" s="52"/>
      <c r="D93" s="36"/>
      <c r="E93" s="70"/>
      <c r="F93" s="86"/>
      <c r="G93" s="36"/>
      <c r="H93" s="65"/>
      <c r="I93" s="90"/>
      <c r="J93" s="36"/>
      <c r="K93" s="153"/>
      <c r="L93" s="53">
        <f>D93*E93+G93*H93+J93*K93</f>
        <v>0</v>
      </c>
      <c r="M93" s="77">
        <v>2</v>
      </c>
      <c r="N93" s="36">
        <f>B93*M93</f>
        <v>8</v>
      </c>
      <c r="O93" s="36">
        <f>N93-L93</f>
        <v>8</v>
      </c>
      <c r="P93" s="72">
        <f>O93/M93</f>
        <v>4</v>
      </c>
      <c r="Q93" s="44">
        <v>3</v>
      </c>
      <c r="R93" s="36">
        <f>Q93*B93</f>
        <v>12</v>
      </c>
      <c r="S93" s="36">
        <f>R93-L93</f>
        <v>12</v>
      </c>
      <c r="T93" s="45">
        <f>S93/Q93</f>
        <v>4</v>
      </c>
    </row>
    <row r="94" spans="1:20" ht="15.75" customHeight="1" x14ac:dyDescent="0.3">
      <c r="A94" s="316" t="s">
        <v>188</v>
      </c>
      <c r="B94" s="408" t="s">
        <v>609</v>
      </c>
      <c r="C94" s="409"/>
      <c r="D94" s="332"/>
      <c r="E94" s="329"/>
      <c r="F94" s="337"/>
      <c r="G94" s="332"/>
      <c r="H94" s="412"/>
      <c r="I94" s="398"/>
      <c r="J94" s="332"/>
      <c r="K94" s="480"/>
      <c r="L94" s="327"/>
      <c r="M94" s="352"/>
      <c r="N94" s="319"/>
      <c r="O94" s="319"/>
      <c r="P94" s="330"/>
      <c r="Q94" s="353"/>
      <c r="R94" s="319"/>
      <c r="S94" s="319"/>
      <c r="T94" s="331"/>
    </row>
    <row r="95" spans="1:20" ht="15.75" customHeight="1" x14ac:dyDescent="0.25">
      <c r="A95" s="58" t="s">
        <v>17</v>
      </c>
      <c r="B95" s="164">
        <f>VLOOKUP(A95,Items!$A$6:$B$284, 2,0)</f>
        <v>1</v>
      </c>
      <c r="C95" s="52"/>
      <c r="D95" s="37"/>
      <c r="E95" s="59"/>
      <c r="F95" s="86"/>
      <c r="G95" s="37"/>
      <c r="H95" s="65"/>
      <c r="I95" s="90"/>
      <c r="J95" s="37"/>
      <c r="K95" s="153"/>
      <c r="L95" s="53">
        <f t="shared" ref="L95" si="42">D95*E95+G95*H95+J95*K95</f>
        <v>0</v>
      </c>
      <c r="M95" s="79">
        <v>16</v>
      </c>
      <c r="N95" s="36">
        <f>B95*M95</f>
        <v>16</v>
      </c>
      <c r="O95" s="36">
        <f>N95-L95</f>
        <v>16</v>
      </c>
      <c r="P95" s="72">
        <f>O95/M95</f>
        <v>1</v>
      </c>
      <c r="Q95" s="48">
        <v>22</v>
      </c>
      <c r="R95" s="36">
        <f>Q95*B95</f>
        <v>22</v>
      </c>
      <c r="S95" s="36">
        <f>R95-L95</f>
        <v>22</v>
      </c>
      <c r="T95" s="45">
        <f>S95/Q95</f>
        <v>1</v>
      </c>
    </row>
    <row r="96" spans="1:20" ht="15.75" customHeight="1" x14ac:dyDescent="0.25">
      <c r="A96" s="58" t="s">
        <v>189</v>
      </c>
      <c r="B96" s="164">
        <f>VLOOKUP(A96,Items!$A$6:$B$284, 2,0)</f>
        <v>4</v>
      </c>
      <c r="C96" s="52"/>
      <c r="D96" s="37"/>
      <c r="E96" s="59"/>
      <c r="F96" s="86"/>
      <c r="G96" s="37"/>
      <c r="H96" s="65"/>
      <c r="I96" s="90"/>
      <c r="J96" s="37"/>
      <c r="K96" s="153"/>
      <c r="L96" s="53">
        <f t="shared" ref="L96" si="43">D96*E96+G96*H96+J96*K96</f>
        <v>0</v>
      </c>
      <c r="M96" s="79">
        <v>2</v>
      </c>
      <c r="N96" s="36">
        <f>B96*M96</f>
        <v>8</v>
      </c>
      <c r="O96" s="36">
        <f>N96-L96</f>
        <v>8</v>
      </c>
      <c r="P96" s="72">
        <f>O96/M96</f>
        <v>4</v>
      </c>
      <c r="Q96" s="48">
        <v>3</v>
      </c>
      <c r="R96" s="36">
        <f>Q96*B96</f>
        <v>12</v>
      </c>
      <c r="S96" s="36">
        <f>R96-L96</f>
        <v>12</v>
      </c>
      <c r="T96" s="45">
        <f>S96/Q96</f>
        <v>4</v>
      </c>
    </row>
    <row r="97" spans="1:20" ht="15.75" customHeight="1" x14ac:dyDescent="0.25">
      <c r="A97" s="58" t="s">
        <v>190</v>
      </c>
      <c r="B97" s="164">
        <f>VLOOKUP(A97,Items!$A$6:$B$284, 2,0)</f>
        <v>8</v>
      </c>
      <c r="C97" s="52"/>
      <c r="D97" s="37"/>
      <c r="E97" s="59"/>
      <c r="F97" s="86"/>
      <c r="G97" s="37"/>
      <c r="H97" s="65"/>
      <c r="I97" s="90"/>
      <c r="J97" s="37"/>
      <c r="K97" s="153"/>
      <c r="L97" s="53">
        <f>D97*E97+G97*H97+J97*K97</f>
        <v>0</v>
      </c>
      <c r="M97" s="79">
        <v>7</v>
      </c>
      <c r="N97" s="36">
        <f>B97*M97</f>
        <v>56</v>
      </c>
      <c r="O97" s="36">
        <f>N97-L97</f>
        <v>56</v>
      </c>
      <c r="P97" s="72">
        <f>O97/M97</f>
        <v>8</v>
      </c>
      <c r="Q97" s="48">
        <v>10</v>
      </c>
      <c r="R97" s="36">
        <f>Q97*B97</f>
        <v>80</v>
      </c>
      <c r="S97" s="36">
        <f>R97-L97</f>
        <v>80</v>
      </c>
      <c r="T97" s="45">
        <f>S97/Q97</f>
        <v>8</v>
      </c>
    </row>
    <row r="98" spans="1:20" ht="15.75" customHeight="1" x14ac:dyDescent="0.3">
      <c r="A98" s="316" t="s">
        <v>400</v>
      </c>
      <c r="B98" s="408" t="s">
        <v>537</v>
      </c>
      <c r="C98" s="409"/>
      <c r="D98" s="319"/>
      <c r="E98" s="329"/>
      <c r="F98" s="337"/>
      <c r="G98" s="319"/>
      <c r="H98" s="336"/>
      <c r="I98" s="325"/>
      <c r="J98" s="319"/>
      <c r="K98" s="332"/>
      <c r="L98" s="327"/>
      <c r="M98" s="325"/>
      <c r="N98" s="319"/>
      <c r="O98" s="319"/>
      <c r="P98" s="330"/>
      <c r="Q98" s="326"/>
      <c r="R98" s="319"/>
      <c r="S98" s="319"/>
      <c r="T98" s="331"/>
    </row>
    <row r="99" spans="1:20" ht="15.75" customHeight="1" x14ac:dyDescent="0.25">
      <c r="A99" s="58" t="s">
        <v>401</v>
      </c>
      <c r="B99" s="164">
        <f>VLOOKUP(A99,Items!$A$6:$B$284, 2,0)</f>
        <v>6</v>
      </c>
      <c r="C99" s="52" t="s">
        <v>249</v>
      </c>
      <c r="D99" s="36">
        <v>1</v>
      </c>
      <c r="E99" s="59">
        <f>VLOOKUP(C99,Items!$A$6:$B$284, 2,0)</f>
        <v>8</v>
      </c>
      <c r="F99" s="86" t="s">
        <v>19</v>
      </c>
      <c r="G99" s="36">
        <v>1</v>
      </c>
      <c r="H99" s="66">
        <f>VLOOKUP(F99,Items!$A$6:$B$284, 2,0)</f>
        <v>1</v>
      </c>
      <c r="I99" s="77" t="s">
        <v>74</v>
      </c>
      <c r="J99" s="36">
        <v>1</v>
      </c>
      <c r="K99" s="37">
        <f>VLOOKUP(I99,Items!$A$6:$B$284, 2,0)</f>
        <v>6</v>
      </c>
      <c r="L99" s="53">
        <f t="shared" ref="L99" si="44">D99*E99+G99*H99+J99*K99</f>
        <v>15</v>
      </c>
      <c r="M99" s="77">
        <v>3</v>
      </c>
      <c r="N99" s="36">
        <f>B99*M99</f>
        <v>18</v>
      </c>
      <c r="O99" s="36">
        <f>N99-L99</f>
        <v>3</v>
      </c>
      <c r="P99" s="72">
        <f>O99/M99</f>
        <v>1</v>
      </c>
      <c r="Q99" s="44">
        <v>4</v>
      </c>
      <c r="R99" s="36">
        <f>Q99*B99</f>
        <v>24</v>
      </c>
      <c r="S99" s="36">
        <f>R99-L99</f>
        <v>9</v>
      </c>
      <c r="T99" s="45">
        <f>S99/Q99</f>
        <v>2.25</v>
      </c>
    </row>
    <row r="100" spans="1:20" ht="15.75" customHeight="1" x14ac:dyDescent="0.25">
      <c r="A100" s="58" t="s">
        <v>259</v>
      </c>
      <c r="B100" s="164">
        <f>VLOOKUP(A100,Items!$A$6:$B$284, 2,0)</f>
        <v>6</v>
      </c>
      <c r="C100" s="52" t="s">
        <v>23</v>
      </c>
      <c r="D100" s="36">
        <v>1</v>
      </c>
      <c r="E100" s="59">
        <f>VLOOKUP(C100,Items!$A$6:$B$284, 2,0)</f>
        <v>1</v>
      </c>
      <c r="F100" s="86" t="s">
        <v>402</v>
      </c>
      <c r="G100" s="36">
        <v>1</v>
      </c>
      <c r="H100" s="66">
        <f>VLOOKUP(F100,Items!$A$6:$B$284, 2,0)</f>
        <v>3</v>
      </c>
      <c r="I100" s="77" t="s">
        <v>291</v>
      </c>
      <c r="J100" s="36">
        <v>1</v>
      </c>
      <c r="K100" s="37">
        <f>VLOOKUP(I100,Items!$A$6:$B$284, 2,0)</f>
        <v>8</v>
      </c>
      <c r="L100" s="53">
        <f t="shared" ref="L100:L102" si="45">D100*E100+G100*H100+J100*K100</f>
        <v>12</v>
      </c>
      <c r="M100" s="77">
        <v>3</v>
      </c>
      <c r="N100" s="36">
        <f>B100*M100</f>
        <v>18</v>
      </c>
      <c r="O100" s="36">
        <f>N100-L100</f>
        <v>6</v>
      </c>
      <c r="P100" s="72">
        <f>O100/M100</f>
        <v>2</v>
      </c>
      <c r="Q100" s="44">
        <v>4</v>
      </c>
      <c r="R100" s="36">
        <f>Q100*B100</f>
        <v>24</v>
      </c>
      <c r="S100" s="36">
        <f>R100-L100</f>
        <v>12</v>
      </c>
      <c r="T100" s="45">
        <f>S100/Q100</f>
        <v>3</v>
      </c>
    </row>
    <row r="101" spans="1:20" ht="15.75" customHeight="1" x14ac:dyDescent="0.25">
      <c r="A101" s="58" t="s">
        <v>223</v>
      </c>
      <c r="B101" s="164">
        <f>VLOOKUP(A101,Items!$A$6:$B$284, 2,0)</f>
        <v>6</v>
      </c>
      <c r="C101" s="52" t="s">
        <v>44</v>
      </c>
      <c r="D101" s="36">
        <v>1</v>
      </c>
      <c r="E101" s="59">
        <f>VLOOKUP(C101,Items!$A$6:$B$284, 2,0)</f>
        <v>3</v>
      </c>
      <c r="F101" s="86" t="s">
        <v>20</v>
      </c>
      <c r="G101" s="36">
        <v>1</v>
      </c>
      <c r="H101" s="66">
        <f>VLOOKUP(F101,Items!$A$6:$B$284, 2,0)</f>
        <v>1</v>
      </c>
      <c r="I101" s="77" t="s">
        <v>74</v>
      </c>
      <c r="J101" s="36">
        <v>1</v>
      </c>
      <c r="K101" s="37">
        <f>VLOOKUP(I101,Items!$A$6:$B$284, 2,0)</f>
        <v>6</v>
      </c>
      <c r="L101" s="53">
        <f t="shared" si="45"/>
        <v>10</v>
      </c>
      <c r="M101" s="77">
        <v>3</v>
      </c>
      <c r="N101" s="36">
        <f>B101*M101</f>
        <v>18</v>
      </c>
      <c r="O101" s="36">
        <f>N101-L101</f>
        <v>8</v>
      </c>
      <c r="P101" s="72">
        <f>O101/M101</f>
        <v>2.6666666666666665</v>
      </c>
      <c r="Q101" s="44">
        <v>4</v>
      </c>
      <c r="R101" s="36">
        <f>Q101*B101</f>
        <v>24</v>
      </c>
      <c r="S101" s="36">
        <f>R101-L101</f>
        <v>14</v>
      </c>
      <c r="T101" s="45">
        <f>S101/Q101</f>
        <v>3.5</v>
      </c>
    </row>
    <row r="102" spans="1:20" ht="15.75" customHeight="1" x14ac:dyDescent="0.25">
      <c r="A102" s="58" t="s">
        <v>223</v>
      </c>
      <c r="B102" s="164">
        <f>VLOOKUP(A102,Items!$A$6:$B$284, 2,0)</f>
        <v>6</v>
      </c>
      <c r="C102" s="52" t="s">
        <v>49</v>
      </c>
      <c r="D102" s="36">
        <v>1</v>
      </c>
      <c r="E102" s="59">
        <f>VLOOKUP(C102,Items!$A$6:$B$284, 2,0)</f>
        <v>3</v>
      </c>
      <c r="F102" s="86" t="s">
        <v>20</v>
      </c>
      <c r="G102" s="36">
        <v>1</v>
      </c>
      <c r="H102" s="66">
        <f>VLOOKUP(F102,Items!$A$6:$B$284, 2,0)</f>
        <v>1</v>
      </c>
      <c r="I102" s="77" t="s">
        <v>74</v>
      </c>
      <c r="J102" s="36">
        <v>1</v>
      </c>
      <c r="K102" s="37">
        <f>VLOOKUP(I102,Items!$A$6:$B$284, 2,0)</f>
        <v>6</v>
      </c>
      <c r="L102" s="53">
        <f t="shared" si="45"/>
        <v>10</v>
      </c>
      <c r="M102" s="77">
        <v>3</v>
      </c>
      <c r="N102" s="36">
        <f>B102*M102</f>
        <v>18</v>
      </c>
      <c r="O102" s="36">
        <f>N102-L102</f>
        <v>8</v>
      </c>
      <c r="P102" s="72">
        <f>O102/M102</f>
        <v>2.6666666666666665</v>
      </c>
      <c r="Q102" s="44">
        <v>4</v>
      </c>
      <c r="R102" s="36">
        <f>Q102*B102</f>
        <v>24</v>
      </c>
      <c r="S102" s="36">
        <f>R102-L102</f>
        <v>14</v>
      </c>
      <c r="T102" s="45">
        <f>S102/Q102</f>
        <v>3.5</v>
      </c>
    </row>
    <row r="103" spans="1:20" ht="15.75" customHeight="1" x14ac:dyDescent="0.3">
      <c r="A103" s="316" t="s">
        <v>403</v>
      </c>
      <c r="B103" s="408" t="s">
        <v>610</v>
      </c>
      <c r="C103" s="409"/>
      <c r="D103" s="319"/>
      <c r="E103" s="320"/>
      <c r="F103" s="337"/>
      <c r="G103" s="319"/>
      <c r="H103" s="412"/>
      <c r="I103" s="398"/>
      <c r="J103" s="319"/>
      <c r="K103" s="480"/>
      <c r="L103" s="327"/>
      <c r="M103" s="325"/>
      <c r="N103" s="319"/>
      <c r="O103" s="319"/>
      <c r="P103" s="330"/>
      <c r="Q103" s="326"/>
      <c r="R103" s="319"/>
      <c r="S103" s="319"/>
      <c r="T103" s="331"/>
    </row>
    <row r="104" spans="1:20" ht="15.75" customHeight="1" x14ac:dyDescent="0.25">
      <c r="A104" s="368" t="s">
        <v>209</v>
      </c>
      <c r="B104" s="416">
        <f>VLOOKUP(A104,Items!$A$6:$B$284, 2,0)</f>
        <v>1</v>
      </c>
      <c r="C104" s="435"/>
      <c r="D104" s="374"/>
      <c r="E104" s="377"/>
      <c r="F104" s="418"/>
      <c r="G104" s="374"/>
      <c r="H104" s="419"/>
      <c r="I104" s="481"/>
      <c r="J104" s="374"/>
      <c r="K104" s="482"/>
      <c r="L104" s="436">
        <f>D104*E104+G104*H104+J104*K104</f>
        <v>0</v>
      </c>
      <c r="M104" s="379">
        <v>10</v>
      </c>
      <c r="N104" s="374">
        <f>B104*M104</f>
        <v>10</v>
      </c>
      <c r="O104" s="374">
        <f>N104-L104</f>
        <v>10</v>
      </c>
      <c r="P104" s="380">
        <f>O104/M104</f>
        <v>1</v>
      </c>
      <c r="Q104" s="381">
        <v>10</v>
      </c>
      <c r="R104" s="374">
        <f>Q104*B104</f>
        <v>10</v>
      </c>
      <c r="S104" s="374">
        <f>R104-L104</f>
        <v>10</v>
      </c>
      <c r="T104" s="382">
        <f>S104/Q104</f>
        <v>1</v>
      </c>
    </row>
    <row r="105" spans="1:20" ht="15.75" customHeight="1" x14ac:dyDescent="0.3">
      <c r="A105" s="11"/>
      <c r="B105" s="21"/>
      <c r="C105" s="7"/>
      <c r="D105" s="6"/>
      <c r="E105" s="6"/>
      <c r="F105" s="6"/>
      <c r="G105" s="6"/>
      <c r="H105" s="9"/>
      <c r="I105" s="6"/>
      <c r="J105" s="6"/>
      <c r="K105" s="21"/>
      <c r="L105" s="22"/>
      <c r="M105" s="21"/>
      <c r="N105" s="21"/>
      <c r="O105" s="22"/>
      <c r="P105" s="22"/>
      <c r="Q105" s="21"/>
      <c r="R105" s="21"/>
      <c r="S105" s="22"/>
      <c r="T105" s="22"/>
    </row>
    <row r="106" spans="1:20" ht="15.75" customHeight="1" x14ac:dyDescent="0.3">
      <c r="A106" s="11"/>
      <c r="B106" s="6"/>
      <c r="C106" s="7"/>
      <c r="D106" s="6"/>
      <c r="E106" s="6"/>
      <c r="F106" s="6"/>
      <c r="G106" s="6"/>
      <c r="H106" s="9"/>
      <c r="I106" s="6"/>
      <c r="J106" s="6"/>
      <c r="K106" s="6"/>
      <c r="L106" s="6"/>
      <c r="M106" s="6"/>
      <c r="N106" s="6"/>
      <c r="O106" s="6"/>
      <c r="P106" s="5"/>
      <c r="Q106" s="6"/>
      <c r="R106" s="6"/>
      <c r="S106" s="6"/>
      <c r="T106" s="5"/>
    </row>
    <row r="107" spans="1:20" ht="15.6" x14ac:dyDescent="0.3">
      <c r="A107" s="11"/>
      <c r="B107" s="5"/>
      <c r="C107" s="3"/>
      <c r="D107" s="2"/>
      <c r="E107" s="2"/>
      <c r="F107" s="2"/>
      <c r="G107" s="2"/>
      <c r="H107" s="2"/>
      <c r="I107" s="2"/>
      <c r="J107" s="2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ht="15.6" x14ac:dyDescent="0.3">
      <c r="A108" s="11"/>
      <c r="B108" s="5"/>
      <c r="C108" s="3"/>
      <c r="D108" s="2"/>
      <c r="E108" s="2"/>
      <c r="F108" s="2"/>
      <c r="G108" s="2"/>
      <c r="H108" s="2"/>
      <c r="I108" s="2"/>
      <c r="J108" s="2"/>
      <c r="K108" s="5"/>
      <c r="L108" s="5"/>
      <c r="M108" s="5"/>
      <c r="N108" s="5"/>
      <c r="O108" s="5"/>
      <c r="P108" s="5"/>
      <c r="Q108" s="5"/>
      <c r="R108" s="5"/>
      <c r="S108" s="5"/>
      <c r="T108" s="5"/>
    </row>
    <row r="109" spans="1:20" ht="15.6" x14ac:dyDescent="0.3">
      <c r="A109" s="11"/>
      <c r="B109" s="5"/>
      <c r="C109" s="3"/>
      <c r="D109" s="2"/>
      <c r="E109" s="2"/>
      <c r="F109" s="2"/>
      <c r="G109" s="2"/>
      <c r="H109" s="2"/>
      <c r="I109" s="2"/>
      <c r="J109" s="2"/>
      <c r="K109" s="5"/>
      <c r="L109" s="5"/>
      <c r="M109" s="5"/>
      <c r="N109" s="5"/>
      <c r="O109" s="5"/>
      <c r="P109" s="5"/>
      <c r="Q109" s="5"/>
      <c r="R109" s="5"/>
      <c r="S109" s="5"/>
      <c r="T109" s="5"/>
    </row>
    <row r="110" spans="1:20" ht="15.6" x14ac:dyDescent="0.3">
      <c r="A110" s="11"/>
      <c r="B110" s="5"/>
      <c r="C110" s="3"/>
      <c r="D110" s="2"/>
      <c r="E110" s="2"/>
      <c r="F110" s="2"/>
      <c r="G110" s="2"/>
      <c r="H110" s="2"/>
      <c r="I110" s="2"/>
      <c r="J110" s="2"/>
      <c r="K110" s="5"/>
      <c r="L110" s="5"/>
      <c r="M110" s="5"/>
      <c r="N110" s="5"/>
      <c r="O110" s="5"/>
      <c r="P110" s="5"/>
      <c r="Q110" s="5"/>
      <c r="R110" s="5"/>
      <c r="S110" s="5"/>
      <c r="T110" s="5"/>
    </row>
    <row r="111" spans="1:20" ht="15.6" x14ac:dyDescent="0.3">
      <c r="A111" s="11"/>
      <c r="B111" s="5"/>
      <c r="C111" s="3"/>
      <c r="D111" s="2"/>
      <c r="E111" s="2"/>
      <c r="F111" s="2"/>
      <c r="G111" s="2"/>
      <c r="H111" s="2"/>
      <c r="I111" s="2"/>
      <c r="J111" s="2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1:20" ht="15.6" x14ac:dyDescent="0.3">
      <c r="A112" s="11"/>
      <c r="B112" s="5"/>
      <c r="C112" s="3"/>
      <c r="D112" s="2"/>
      <c r="E112" s="2"/>
      <c r="F112" s="2"/>
      <c r="G112" s="2"/>
      <c r="H112" s="2"/>
      <c r="I112" s="2"/>
      <c r="J112" s="2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1:20" ht="15.6" x14ac:dyDescent="0.3">
      <c r="A113" s="11"/>
      <c r="B113" s="5"/>
      <c r="C113" s="3"/>
      <c r="D113" s="2"/>
      <c r="E113" s="2"/>
      <c r="F113" s="2"/>
      <c r="G113" s="2"/>
      <c r="H113" s="2"/>
      <c r="I113" s="2"/>
      <c r="J113" s="2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1:20" ht="15.6" x14ac:dyDescent="0.3">
      <c r="A114" s="11"/>
      <c r="B114" s="5"/>
      <c r="C114" s="3"/>
      <c r="D114" s="2"/>
      <c r="E114" s="2"/>
      <c r="F114" s="2"/>
      <c r="G114" s="2"/>
      <c r="H114" s="2"/>
      <c r="I114" s="2"/>
      <c r="J114" s="2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1:20" ht="15.6" x14ac:dyDescent="0.3">
      <c r="A115" s="11"/>
      <c r="B115" s="5"/>
      <c r="C115" s="3"/>
      <c r="D115" s="2"/>
      <c r="E115" s="2"/>
      <c r="F115" s="2"/>
      <c r="G115" s="2"/>
      <c r="H115" s="2"/>
      <c r="I115" s="2"/>
      <c r="J115" s="2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1:20" ht="15.6" x14ac:dyDescent="0.3">
      <c r="A116" s="11"/>
      <c r="B116" s="5"/>
      <c r="C116" s="3"/>
      <c r="D116" s="2"/>
      <c r="E116" s="2"/>
      <c r="F116" s="2"/>
      <c r="G116" s="2"/>
      <c r="H116" s="2"/>
      <c r="I116" s="2"/>
      <c r="J116" s="2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1:20" ht="15.6" x14ac:dyDescent="0.3">
      <c r="A117" s="11"/>
      <c r="B117" s="5"/>
      <c r="C117" s="3"/>
      <c r="D117" s="2"/>
      <c r="E117" s="2"/>
      <c r="F117" s="2"/>
      <c r="G117" s="2"/>
      <c r="H117" s="2"/>
      <c r="I117" s="2"/>
      <c r="J117" s="2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1:20" ht="15.6" x14ac:dyDescent="0.3">
      <c r="A118" s="11"/>
      <c r="B118" s="5"/>
      <c r="C118" s="3"/>
      <c r="D118" s="2"/>
      <c r="E118" s="2"/>
      <c r="F118" s="2"/>
      <c r="G118" s="2"/>
      <c r="H118" s="2"/>
      <c r="I118" s="2"/>
      <c r="J118" s="2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1:20" ht="15.6" x14ac:dyDescent="0.3">
      <c r="A119" s="11"/>
      <c r="B119" s="5"/>
      <c r="C119" s="3"/>
      <c r="D119" s="2"/>
      <c r="E119" s="2"/>
      <c r="F119" s="2"/>
      <c r="G119" s="2"/>
      <c r="H119" s="2"/>
      <c r="I119" s="2"/>
      <c r="J119" s="2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1:20" ht="15.6" x14ac:dyDescent="0.3">
      <c r="A120" s="11"/>
      <c r="B120" s="5"/>
      <c r="C120" s="3"/>
      <c r="D120" s="2"/>
      <c r="E120" s="2"/>
      <c r="F120" s="2"/>
      <c r="G120" s="2"/>
      <c r="H120" s="2"/>
      <c r="I120" s="2"/>
      <c r="J120" s="2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1:20" ht="15.6" x14ac:dyDescent="0.3">
      <c r="A121" s="11"/>
      <c r="B121" s="5"/>
      <c r="C121" s="3"/>
      <c r="D121" s="2"/>
      <c r="E121" s="2"/>
      <c r="F121" s="2"/>
      <c r="G121" s="2"/>
      <c r="H121" s="2"/>
      <c r="I121" s="2"/>
      <c r="J121" s="2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1:20" ht="15.6" x14ac:dyDescent="0.3">
      <c r="A122" s="11"/>
      <c r="B122" s="5"/>
      <c r="C122" s="3"/>
      <c r="D122" s="2"/>
      <c r="E122" s="2"/>
      <c r="F122" s="2"/>
      <c r="G122" s="2"/>
      <c r="H122" s="2"/>
      <c r="I122" s="2"/>
      <c r="J122" s="2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1:20" ht="15.6" x14ac:dyDescent="0.3">
      <c r="A123" s="11"/>
      <c r="B123" s="5"/>
      <c r="C123" s="3"/>
      <c r="D123" s="2"/>
      <c r="E123" s="2"/>
      <c r="F123" s="2"/>
      <c r="G123" s="2"/>
      <c r="H123" s="2"/>
      <c r="I123" s="2"/>
      <c r="J123" s="2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1:20" ht="15.6" x14ac:dyDescent="0.3">
      <c r="A124" s="11"/>
      <c r="B124" s="5"/>
      <c r="C124" s="3"/>
      <c r="D124" s="2"/>
      <c r="E124" s="2"/>
      <c r="F124" s="2"/>
      <c r="G124" s="2"/>
      <c r="H124" s="2"/>
      <c r="I124" s="2"/>
      <c r="J124" s="2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1:20" ht="15.6" x14ac:dyDescent="0.3">
      <c r="A125" s="11"/>
      <c r="B125" s="5"/>
      <c r="C125" s="3"/>
      <c r="D125" s="2"/>
      <c r="E125" s="2"/>
      <c r="F125" s="2"/>
      <c r="G125" s="2"/>
      <c r="H125" s="2"/>
      <c r="I125" s="2"/>
      <c r="J125" s="2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ht="15.6" x14ac:dyDescent="0.3">
      <c r="A126" s="11"/>
      <c r="B126" s="5"/>
      <c r="C126" s="3"/>
      <c r="D126" s="2"/>
      <c r="E126" s="2"/>
      <c r="F126" s="2"/>
      <c r="G126" s="2"/>
      <c r="H126" s="2"/>
      <c r="I126" s="2"/>
      <c r="J126" s="2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1:20" ht="15.6" x14ac:dyDescent="0.3">
      <c r="A127" s="11"/>
      <c r="B127" s="5"/>
      <c r="C127" s="3"/>
      <c r="D127" s="2"/>
      <c r="E127" s="2"/>
      <c r="F127" s="2"/>
      <c r="G127" s="2"/>
      <c r="H127" s="2"/>
      <c r="I127" s="2"/>
      <c r="J127" s="2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1:20" ht="15.6" x14ac:dyDescent="0.3">
      <c r="A128" s="11"/>
      <c r="B128" s="5"/>
      <c r="C128" s="3"/>
      <c r="D128" s="2"/>
      <c r="E128" s="2"/>
      <c r="F128" s="2"/>
      <c r="G128" s="2"/>
      <c r="H128" s="2"/>
      <c r="I128" s="2"/>
      <c r="J128" s="2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1:20" ht="15.6" x14ac:dyDescent="0.3">
      <c r="A129" s="11"/>
      <c r="B129" s="5"/>
      <c r="C129" s="3"/>
      <c r="D129" s="2"/>
      <c r="E129" s="2"/>
      <c r="F129" s="2"/>
      <c r="G129" s="2"/>
      <c r="H129" s="2"/>
      <c r="I129" s="2"/>
      <c r="J129" s="2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1:20" ht="15.6" x14ac:dyDescent="0.3">
      <c r="A130" s="11"/>
      <c r="B130" s="5"/>
      <c r="C130" s="3"/>
      <c r="D130" s="2"/>
      <c r="E130" s="2"/>
      <c r="F130" s="2"/>
      <c r="G130" s="2"/>
      <c r="H130" s="2"/>
      <c r="I130" s="2"/>
      <c r="J130" s="2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1:20" ht="15.6" x14ac:dyDescent="0.3">
      <c r="A131" s="11"/>
      <c r="B131" s="5"/>
      <c r="C131" s="3"/>
      <c r="D131" s="2"/>
      <c r="E131" s="2"/>
      <c r="F131" s="2"/>
      <c r="G131" s="2"/>
      <c r="H131" s="2"/>
      <c r="I131" s="2"/>
      <c r="J131" s="2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1:20" ht="15.6" x14ac:dyDescent="0.3">
      <c r="A132" s="11"/>
      <c r="B132" s="5"/>
      <c r="C132" s="3"/>
      <c r="D132" s="2"/>
      <c r="E132" s="2"/>
      <c r="F132" s="2"/>
      <c r="G132" s="2"/>
      <c r="H132" s="2"/>
      <c r="I132" s="2"/>
      <c r="J132" s="2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1:20" ht="15.6" x14ac:dyDescent="0.3">
      <c r="A133" s="11"/>
      <c r="B133" s="5"/>
      <c r="C133" s="3"/>
      <c r="D133" s="2"/>
      <c r="E133" s="2"/>
      <c r="F133" s="2"/>
      <c r="G133" s="2"/>
      <c r="H133" s="2"/>
      <c r="I133" s="2"/>
      <c r="J133" s="2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1:20" ht="15.6" x14ac:dyDescent="0.3">
      <c r="A134" s="11"/>
      <c r="B134" s="5"/>
      <c r="C134" s="3"/>
      <c r="D134" s="2"/>
      <c r="E134" s="2"/>
      <c r="F134" s="2"/>
      <c r="G134" s="2"/>
      <c r="H134" s="2"/>
      <c r="I134" s="2"/>
      <c r="J134" s="2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1:20" ht="15.6" x14ac:dyDescent="0.3">
      <c r="A135" s="11"/>
      <c r="B135" s="5"/>
      <c r="C135" s="3"/>
      <c r="D135" s="2"/>
      <c r="E135" s="2"/>
      <c r="F135" s="2"/>
      <c r="G135" s="2"/>
      <c r="H135" s="2"/>
      <c r="I135" s="2"/>
      <c r="J135" s="2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1:20" ht="15.6" x14ac:dyDescent="0.3">
      <c r="A136" s="11"/>
      <c r="B136" s="5"/>
      <c r="C136" s="3"/>
      <c r="D136" s="2"/>
      <c r="E136" s="2"/>
      <c r="F136" s="2"/>
      <c r="G136" s="2"/>
      <c r="H136" s="2"/>
      <c r="I136" s="2"/>
      <c r="J136" s="2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1:20" ht="15.6" x14ac:dyDescent="0.3">
      <c r="A137" s="11"/>
      <c r="B137" s="5"/>
      <c r="C137" s="3"/>
      <c r="D137" s="2"/>
      <c r="E137" s="2"/>
      <c r="F137" s="2"/>
      <c r="G137" s="2"/>
      <c r="H137" s="2"/>
      <c r="I137" s="2"/>
      <c r="J137" s="2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1:20" ht="15.6" x14ac:dyDescent="0.3">
      <c r="A138" s="11"/>
      <c r="B138" s="5"/>
      <c r="C138" s="3"/>
      <c r="D138" s="2"/>
      <c r="E138" s="2"/>
      <c r="F138" s="2"/>
      <c r="G138" s="2"/>
      <c r="H138" s="2"/>
      <c r="I138" s="2"/>
      <c r="J138" s="2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1:20" ht="15.6" x14ac:dyDescent="0.3">
      <c r="A139" s="11"/>
      <c r="B139" s="5"/>
      <c r="C139" s="3"/>
      <c r="D139" s="2"/>
      <c r="E139" s="2"/>
      <c r="F139" s="2"/>
      <c r="G139" s="2"/>
      <c r="H139" s="2"/>
      <c r="I139" s="2"/>
      <c r="J139" s="2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1:20" ht="15.6" x14ac:dyDescent="0.3">
      <c r="A140" s="11"/>
      <c r="B140" s="5"/>
      <c r="C140" s="3"/>
      <c r="D140" s="2"/>
      <c r="E140" s="2"/>
      <c r="F140" s="2"/>
      <c r="G140" s="2"/>
      <c r="H140" s="2"/>
      <c r="I140" s="2"/>
      <c r="J140" s="2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1:20" ht="15.6" x14ac:dyDescent="0.3">
      <c r="A141" s="11"/>
      <c r="B141" s="5"/>
      <c r="C141" s="3"/>
      <c r="D141" s="2"/>
      <c r="E141" s="2"/>
      <c r="F141" s="2"/>
      <c r="G141" s="2"/>
      <c r="H141" s="2"/>
      <c r="I141" s="2"/>
      <c r="J141" s="2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1:20" ht="15.6" x14ac:dyDescent="0.3">
      <c r="A142" s="11"/>
      <c r="B142" s="5"/>
      <c r="C142" s="3"/>
      <c r="D142" s="2"/>
      <c r="E142" s="2"/>
      <c r="F142" s="2"/>
      <c r="G142" s="2"/>
      <c r="H142" s="2"/>
      <c r="I142" s="2"/>
      <c r="J142" s="2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1:20" ht="15.6" x14ac:dyDescent="0.3">
      <c r="A143" s="11"/>
      <c r="B143" s="5"/>
      <c r="C143" s="3"/>
      <c r="D143" s="2"/>
      <c r="E143" s="2"/>
      <c r="F143" s="2"/>
      <c r="G143" s="2"/>
      <c r="H143" s="2"/>
      <c r="I143" s="2"/>
      <c r="J143" s="2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1:20" ht="15.6" x14ac:dyDescent="0.3">
      <c r="A144" s="11"/>
      <c r="B144" s="5"/>
      <c r="C144" s="3"/>
      <c r="D144" s="2"/>
      <c r="E144" s="2"/>
      <c r="F144" s="2"/>
      <c r="G144" s="2"/>
      <c r="H144" s="2"/>
      <c r="I144" s="2"/>
      <c r="J144" s="2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1:20" ht="15.6" x14ac:dyDescent="0.3">
      <c r="A145" s="11"/>
      <c r="B145" s="5"/>
      <c r="C145" s="3"/>
      <c r="D145" s="2"/>
      <c r="E145" s="2"/>
      <c r="F145" s="2"/>
      <c r="G145" s="2"/>
      <c r="H145" s="2"/>
      <c r="I145" s="2"/>
      <c r="J145" s="2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1:20" ht="15.6" x14ac:dyDescent="0.3">
      <c r="A146" s="11"/>
      <c r="B146" s="5"/>
      <c r="C146" s="3"/>
      <c r="D146" s="2"/>
      <c r="E146" s="2"/>
      <c r="F146" s="2"/>
      <c r="G146" s="2"/>
      <c r="H146" s="2"/>
      <c r="I146" s="2"/>
      <c r="J146" s="2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1:20" ht="15.6" x14ac:dyDescent="0.3">
      <c r="A147" s="11"/>
      <c r="B147" s="5"/>
      <c r="C147" s="3"/>
      <c r="D147" s="2"/>
      <c r="E147" s="2"/>
      <c r="F147" s="2"/>
      <c r="G147" s="2"/>
      <c r="H147" s="2"/>
      <c r="I147" s="2"/>
      <c r="J147" s="2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1:20" ht="15.6" x14ac:dyDescent="0.3">
      <c r="A148" s="11"/>
      <c r="B148" s="5"/>
      <c r="C148" s="3"/>
      <c r="D148" s="2"/>
      <c r="E148" s="2"/>
      <c r="F148" s="2"/>
      <c r="G148" s="2"/>
      <c r="H148" s="2"/>
      <c r="I148" s="2"/>
      <c r="J148" s="2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1:20" ht="15.6" x14ac:dyDescent="0.3">
      <c r="A149" s="11"/>
      <c r="B149" s="5"/>
      <c r="C149" s="3"/>
      <c r="D149" s="2"/>
      <c r="E149" s="2"/>
      <c r="F149" s="2"/>
      <c r="G149" s="2"/>
      <c r="H149" s="2"/>
      <c r="I149" s="2"/>
      <c r="J149" s="2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1:20" ht="15.6" x14ac:dyDescent="0.3">
      <c r="A150" s="11"/>
      <c r="B150" s="5"/>
      <c r="C150" s="3"/>
      <c r="D150" s="2"/>
      <c r="E150" s="2"/>
      <c r="F150" s="2"/>
      <c r="G150" s="2"/>
      <c r="H150" s="2"/>
      <c r="I150" s="2"/>
      <c r="J150" s="2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1:20" ht="15.6" x14ac:dyDescent="0.3">
      <c r="A151" s="11"/>
      <c r="B151" s="5"/>
      <c r="C151" s="3"/>
      <c r="D151" s="2"/>
      <c r="E151" s="2"/>
      <c r="F151" s="2"/>
      <c r="G151" s="2"/>
      <c r="H151" s="2"/>
      <c r="I151" s="2"/>
      <c r="J151" s="2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1:20" ht="15.6" x14ac:dyDescent="0.3">
      <c r="A152" s="11"/>
      <c r="B152" s="5"/>
      <c r="C152" s="3"/>
      <c r="D152" s="2"/>
      <c r="E152" s="2"/>
      <c r="F152" s="2"/>
      <c r="G152" s="2"/>
      <c r="H152" s="2"/>
      <c r="I152" s="2"/>
      <c r="J152" s="2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1:20" ht="15.6" x14ac:dyDescent="0.3">
      <c r="A153" s="11"/>
      <c r="B153" s="5"/>
      <c r="C153" s="3"/>
      <c r="D153" s="2"/>
      <c r="E153" s="2"/>
      <c r="F153" s="2"/>
      <c r="G153" s="2"/>
      <c r="H153" s="2"/>
      <c r="I153" s="2"/>
      <c r="J153" s="2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1:20" ht="15.6" x14ac:dyDescent="0.3">
      <c r="A154" s="11"/>
      <c r="B154" s="5"/>
      <c r="C154" s="3"/>
      <c r="D154" s="2"/>
      <c r="E154" s="2"/>
      <c r="F154" s="2"/>
      <c r="G154" s="2"/>
      <c r="H154" s="2"/>
      <c r="I154" s="2"/>
      <c r="J154" s="2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1:20" ht="15.6" x14ac:dyDescent="0.3">
      <c r="A155" s="11"/>
      <c r="B155" s="5"/>
      <c r="C155" s="3"/>
      <c r="D155" s="2"/>
      <c r="E155" s="2"/>
      <c r="F155" s="2"/>
      <c r="G155" s="2"/>
      <c r="H155" s="2"/>
      <c r="I155" s="2"/>
      <c r="J155" s="2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1:20" ht="15.6" x14ac:dyDescent="0.3">
      <c r="A156" s="11"/>
      <c r="B156" s="5"/>
      <c r="C156" s="3"/>
      <c r="D156" s="2"/>
      <c r="E156" s="2"/>
      <c r="F156" s="2"/>
      <c r="G156" s="2"/>
      <c r="H156" s="2"/>
      <c r="I156" s="2"/>
      <c r="J156" s="2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1:20" ht="15.6" x14ac:dyDescent="0.3">
      <c r="A157" s="11"/>
      <c r="B157" s="5"/>
      <c r="C157" s="3"/>
      <c r="D157" s="2"/>
      <c r="E157" s="2"/>
      <c r="F157" s="2"/>
      <c r="G157" s="2"/>
      <c r="H157" s="2"/>
      <c r="I157" s="2"/>
      <c r="J157" s="2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1:20" ht="15.6" x14ac:dyDescent="0.3">
      <c r="A158" s="11"/>
      <c r="B158" s="5"/>
      <c r="C158" s="3"/>
      <c r="D158" s="2"/>
      <c r="E158" s="2"/>
      <c r="F158" s="2"/>
      <c r="G158" s="2"/>
      <c r="H158" s="2"/>
      <c r="I158" s="2"/>
      <c r="J158" s="2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1:20" ht="15.6" x14ac:dyDescent="0.3">
      <c r="A159" s="11"/>
      <c r="B159" s="5"/>
      <c r="C159" s="3"/>
      <c r="D159" s="2"/>
      <c r="E159" s="2"/>
      <c r="F159" s="2"/>
      <c r="G159" s="2"/>
      <c r="H159" s="2"/>
      <c r="I159" s="2"/>
      <c r="J159" s="2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1:20" ht="15.6" x14ac:dyDescent="0.3">
      <c r="A160" s="11"/>
      <c r="B160" s="5"/>
      <c r="C160" s="3"/>
      <c r="D160" s="2"/>
      <c r="E160" s="2"/>
      <c r="F160" s="2"/>
      <c r="G160" s="2"/>
      <c r="H160" s="2"/>
      <c r="I160" s="2"/>
      <c r="J160" s="2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1:20" ht="15.6" x14ac:dyDescent="0.3">
      <c r="A161" s="11"/>
      <c r="B161" s="5"/>
      <c r="C161" s="3"/>
      <c r="D161" s="2"/>
      <c r="E161" s="2"/>
      <c r="F161" s="2"/>
      <c r="G161" s="2"/>
      <c r="H161" s="2"/>
      <c r="I161" s="2"/>
      <c r="J161" s="2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1:20" ht="15.6" x14ac:dyDescent="0.3">
      <c r="A162" s="11"/>
      <c r="B162" s="5"/>
      <c r="C162" s="3"/>
      <c r="D162" s="2"/>
      <c r="E162" s="2"/>
      <c r="F162" s="2"/>
      <c r="G162" s="2"/>
      <c r="H162" s="2"/>
      <c r="I162" s="2"/>
      <c r="J162" s="2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1:20" ht="15.6" x14ac:dyDescent="0.3">
      <c r="A163" s="11"/>
      <c r="B163" s="5"/>
      <c r="C163" s="3"/>
      <c r="D163" s="2"/>
      <c r="E163" s="2"/>
      <c r="F163" s="2"/>
      <c r="G163" s="2"/>
      <c r="H163" s="2"/>
      <c r="I163" s="2"/>
      <c r="J163" s="2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1:20" ht="15.6" x14ac:dyDescent="0.3">
      <c r="A164" s="11"/>
      <c r="B164" s="5"/>
      <c r="C164" s="3"/>
      <c r="D164" s="2"/>
      <c r="E164" s="2"/>
      <c r="F164" s="2"/>
      <c r="G164" s="2"/>
      <c r="H164" s="2"/>
      <c r="I164" s="2"/>
      <c r="J164" s="2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1:20" ht="15.6" x14ac:dyDescent="0.3">
      <c r="A165" s="11"/>
      <c r="B165" s="5"/>
      <c r="C165" s="3"/>
      <c r="D165" s="2"/>
      <c r="E165" s="2"/>
      <c r="F165" s="2"/>
      <c r="G165" s="2"/>
      <c r="H165" s="2"/>
      <c r="I165" s="2"/>
      <c r="J165" s="2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1:20" ht="15.6" x14ac:dyDescent="0.3">
      <c r="A166" s="11"/>
      <c r="B166" s="5"/>
      <c r="C166" s="3"/>
      <c r="D166" s="2"/>
      <c r="E166" s="2"/>
      <c r="F166" s="2"/>
      <c r="G166" s="2"/>
      <c r="H166" s="2"/>
      <c r="I166" s="2"/>
      <c r="J166" s="2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1:20" ht="15.6" x14ac:dyDescent="0.3">
      <c r="A167" s="11"/>
      <c r="B167" s="5"/>
      <c r="C167" s="3"/>
      <c r="D167" s="2"/>
      <c r="E167" s="2"/>
      <c r="F167" s="2"/>
      <c r="G167" s="2"/>
      <c r="H167" s="2"/>
      <c r="I167" s="2"/>
      <c r="J167" s="2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1:20" ht="15.6" x14ac:dyDescent="0.3">
      <c r="A168" s="11"/>
      <c r="B168" s="5"/>
      <c r="C168" s="3"/>
      <c r="D168" s="2"/>
      <c r="E168" s="2"/>
      <c r="F168" s="2"/>
      <c r="G168" s="2"/>
      <c r="H168" s="2"/>
      <c r="I168" s="2"/>
      <c r="J168" s="2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ht="15.6" x14ac:dyDescent="0.3">
      <c r="A169" s="11"/>
      <c r="B169" s="5"/>
      <c r="C169" s="3"/>
      <c r="D169" s="2"/>
      <c r="E169" s="2"/>
      <c r="F169" s="2"/>
      <c r="G169" s="2"/>
      <c r="H169" s="2"/>
      <c r="I169" s="2"/>
      <c r="J169" s="2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ht="15.6" x14ac:dyDescent="0.3">
      <c r="A170" s="11"/>
      <c r="B170" s="5"/>
      <c r="C170" s="3"/>
      <c r="D170" s="2"/>
      <c r="E170" s="2"/>
      <c r="F170" s="2"/>
      <c r="G170" s="2"/>
      <c r="H170" s="2"/>
      <c r="I170" s="2"/>
      <c r="J170" s="2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1:20" ht="15.6" x14ac:dyDescent="0.3">
      <c r="A171" s="11"/>
      <c r="B171" s="5"/>
      <c r="C171" s="3"/>
      <c r="D171" s="2"/>
      <c r="E171" s="2"/>
      <c r="F171" s="2"/>
      <c r="G171" s="2"/>
      <c r="H171" s="2"/>
      <c r="I171" s="2"/>
      <c r="J171" s="2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1:20" ht="15.6" x14ac:dyDescent="0.3">
      <c r="A172" s="11"/>
      <c r="B172" s="5"/>
      <c r="C172" s="3"/>
      <c r="D172" s="2"/>
      <c r="E172" s="2"/>
      <c r="F172" s="2"/>
      <c r="G172" s="2"/>
      <c r="H172" s="2"/>
      <c r="I172" s="2"/>
      <c r="J172" s="2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ht="15.6" x14ac:dyDescent="0.3">
      <c r="A173" s="11"/>
      <c r="B173" s="5"/>
      <c r="C173" s="3"/>
      <c r="D173" s="2"/>
      <c r="E173" s="2"/>
      <c r="F173" s="2"/>
      <c r="G173" s="2"/>
      <c r="H173" s="2"/>
      <c r="I173" s="2"/>
      <c r="J173" s="2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ht="15.6" x14ac:dyDescent="0.3">
      <c r="A174" s="11"/>
      <c r="B174" s="5"/>
      <c r="C174" s="3"/>
      <c r="D174" s="2"/>
      <c r="E174" s="2"/>
      <c r="F174" s="2"/>
      <c r="G174" s="2"/>
      <c r="H174" s="2"/>
      <c r="I174" s="2"/>
      <c r="J174" s="2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1:20" ht="15.6" x14ac:dyDescent="0.3">
      <c r="A175" s="11"/>
      <c r="B175" s="5"/>
      <c r="C175" s="3"/>
      <c r="D175" s="2"/>
      <c r="E175" s="2"/>
      <c r="F175" s="2"/>
      <c r="G175" s="2"/>
      <c r="H175" s="2"/>
      <c r="I175" s="2"/>
      <c r="J175" s="2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1:20" ht="15.6" x14ac:dyDescent="0.3">
      <c r="A176" s="11"/>
      <c r="B176" s="5"/>
      <c r="C176" s="3"/>
      <c r="D176" s="2"/>
      <c r="E176" s="2"/>
      <c r="F176" s="2"/>
      <c r="G176" s="2"/>
      <c r="H176" s="2"/>
      <c r="I176" s="2"/>
      <c r="J176" s="2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1:20" ht="15.6" x14ac:dyDescent="0.3">
      <c r="A177" s="11"/>
      <c r="B177" s="5"/>
      <c r="C177" s="3"/>
      <c r="D177" s="2"/>
      <c r="E177" s="2"/>
      <c r="F177" s="2"/>
      <c r="G177" s="2"/>
      <c r="H177" s="2"/>
      <c r="I177" s="2"/>
      <c r="J177" s="2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ht="15.6" x14ac:dyDescent="0.3">
      <c r="A178" s="11"/>
      <c r="B178" s="5"/>
      <c r="C178" s="3"/>
      <c r="D178" s="2"/>
      <c r="E178" s="2"/>
      <c r="F178" s="2"/>
      <c r="G178" s="2"/>
      <c r="H178" s="2"/>
      <c r="I178" s="2"/>
      <c r="J178" s="2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ht="15.6" x14ac:dyDescent="0.3">
      <c r="A179" s="11"/>
      <c r="B179" s="5"/>
      <c r="C179" s="3"/>
      <c r="D179" s="2"/>
      <c r="E179" s="2"/>
      <c r="F179" s="2"/>
      <c r="G179" s="2"/>
      <c r="H179" s="2"/>
      <c r="I179" s="2"/>
      <c r="J179" s="2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ht="15.6" x14ac:dyDescent="0.3">
      <c r="A180" s="11"/>
      <c r="B180" s="5"/>
      <c r="C180" s="3"/>
      <c r="D180" s="2"/>
      <c r="E180" s="2"/>
      <c r="F180" s="2"/>
      <c r="G180" s="2"/>
      <c r="H180" s="2"/>
      <c r="I180" s="2"/>
      <c r="J180" s="2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1:20" ht="15.6" x14ac:dyDescent="0.3">
      <c r="A181" s="11"/>
      <c r="B181" s="5"/>
      <c r="C181" s="3"/>
      <c r="D181" s="2"/>
      <c r="E181" s="2"/>
      <c r="F181" s="2"/>
      <c r="G181" s="2"/>
      <c r="H181" s="2"/>
      <c r="I181" s="2"/>
      <c r="J181" s="2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1:20" ht="15.6" x14ac:dyDescent="0.3">
      <c r="A182" s="11"/>
      <c r="B182" s="5"/>
      <c r="C182" s="3"/>
      <c r="D182" s="2"/>
      <c r="E182" s="2"/>
      <c r="F182" s="2"/>
      <c r="G182" s="2"/>
      <c r="H182" s="2"/>
      <c r="I182" s="2"/>
      <c r="J182" s="2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1:20" ht="15.6" x14ac:dyDescent="0.3">
      <c r="A183" s="11"/>
      <c r="B183" s="5"/>
      <c r="C183" s="3"/>
      <c r="D183" s="2"/>
      <c r="E183" s="2"/>
      <c r="F183" s="2"/>
      <c r="G183" s="2"/>
      <c r="H183" s="2"/>
      <c r="I183" s="2"/>
      <c r="J183" s="2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ht="15.6" x14ac:dyDescent="0.3">
      <c r="A184" s="11"/>
      <c r="B184" s="5"/>
      <c r="C184" s="3"/>
      <c r="D184" s="2"/>
      <c r="E184" s="2"/>
      <c r="F184" s="2"/>
      <c r="G184" s="2"/>
      <c r="H184" s="2"/>
      <c r="I184" s="2"/>
      <c r="J184" s="2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ht="15.6" x14ac:dyDescent="0.3">
      <c r="A185" s="11"/>
      <c r="B185" s="5"/>
      <c r="C185" s="3"/>
      <c r="D185" s="2"/>
      <c r="E185" s="2"/>
      <c r="F185" s="2"/>
      <c r="G185" s="2"/>
      <c r="H185" s="2"/>
      <c r="I185" s="2"/>
      <c r="J185" s="2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1:20" ht="15.6" x14ac:dyDescent="0.3">
      <c r="A186" s="11"/>
      <c r="B186" s="5"/>
      <c r="C186" s="3"/>
      <c r="D186" s="2"/>
      <c r="E186" s="2"/>
      <c r="F186" s="2"/>
      <c r="G186" s="2"/>
      <c r="H186" s="2"/>
      <c r="I186" s="2"/>
      <c r="J186" s="2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1:20" ht="15.6" x14ac:dyDescent="0.3">
      <c r="A187" s="11"/>
      <c r="B187" s="5"/>
      <c r="C187" s="3"/>
      <c r="D187" s="2"/>
      <c r="E187" s="2"/>
      <c r="F187" s="2"/>
      <c r="G187" s="2"/>
      <c r="H187" s="2"/>
      <c r="I187" s="2"/>
      <c r="J187" s="2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1:20" ht="15.6" x14ac:dyDescent="0.3">
      <c r="A188" s="11"/>
      <c r="B188" s="5"/>
      <c r="C188" s="3"/>
      <c r="D188" s="2"/>
      <c r="E188" s="2"/>
      <c r="F188" s="2"/>
      <c r="G188" s="2"/>
      <c r="H188" s="2"/>
      <c r="I188" s="2"/>
      <c r="J188" s="2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ht="15.6" x14ac:dyDescent="0.3">
      <c r="A189" s="11"/>
      <c r="B189" s="5"/>
      <c r="C189" s="3"/>
      <c r="D189" s="2"/>
      <c r="E189" s="2"/>
      <c r="F189" s="2"/>
      <c r="G189" s="2"/>
      <c r="H189" s="2"/>
      <c r="I189" s="2"/>
      <c r="J189" s="2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ht="15.6" x14ac:dyDescent="0.3">
      <c r="A190" s="11"/>
      <c r="B190" s="5"/>
      <c r="C190" s="3"/>
      <c r="D190" s="2"/>
      <c r="E190" s="2"/>
      <c r="F190" s="2"/>
      <c r="G190" s="2"/>
      <c r="H190" s="2"/>
      <c r="I190" s="2"/>
      <c r="J190" s="2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1:20" ht="15.6" x14ac:dyDescent="0.3">
      <c r="A191" s="11"/>
      <c r="B191" s="5"/>
      <c r="C191" s="3"/>
      <c r="D191" s="2"/>
      <c r="E191" s="2"/>
      <c r="F191" s="2"/>
      <c r="G191" s="2"/>
      <c r="H191" s="2"/>
      <c r="I191" s="2"/>
      <c r="J191" s="2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1:20" ht="15.6" x14ac:dyDescent="0.3">
      <c r="A192" s="11"/>
      <c r="B192" s="5"/>
      <c r="C192" s="3"/>
      <c r="D192" s="2"/>
      <c r="E192" s="2"/>
      <c r="F192" s="2"/>
      <c r="G192" s="2"/>
      <c r="H192" s="2"/>
      <c r="I192" s="2"/>
      <c r="J192" s="2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ht="15.6" x14ac:dyDescent="0.3">
      <c r="A193" s="11"/>
      <c r="B193" s="5"/>
      <c r="C193" s="3"/>
      <c r="D193" s="2"/>
      <c r="E193" s="2"/>
      <c r="F193" s="2"/>
      <c r="G193" s="2"/>
      <c r="H193" s="2"/>
      <c r="I193" s="2"/>
      <c r="J193" s="2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ht="15.6" x14ac:dyDescent="0.3">
      <c r="A194" s="11"/>
      <c r="B194" s="5"/>
      <c r="C194" s="3"/>
      <c r="D194" s="2"/>
      <c r="E194" s="2"/>
      <c r="F194" s="2"/>
      <c r="G194" s="2"/>
      <c r="H194" s="2"/>
      <c r="I194" s="2"/>
      <c r="J194" s="2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ht="15.6" x14ac:dyDescent="0.3">
      <c r="A195" s="11"/>
      <c r="B195" s="5"/>
      <c r="C195" s="3"/>
      <c r="D195" s="2"/>
      <c r="E195" s="2"/>
      <c r="F195" s="2"/>
      <c r="G195" s="2"/>
      <c r="H195" s="2"/>
      <c r="I195" s="2"/>
      <c r="J195" s="2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ht="15.6" x14ac:dyDescent="0.3">
      <c r="A196" s="11"/>
      <c r="B196" s="5"/>
      <c r="C196" s="3"/>
      <c r="D196" s="2"/>
      <c r="E196" s="2"/>
      <c r="F196" s="2"/>
      <c r="G196" s="2"/>
      <c r="H196" s="2"/>
      <c r="I196" s="2"/>
      <c r="J196" s="2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ht="15.6" x14ac:dyDescent="0.3">
      <c r="A197" s="11"/>
      <c r="B197" s="5"/>
      <c r="C197" s="3"/>
      <c r="D197" s="2"/>
      <c r="E197" s="2"/>
      <c r="F197" s="2"/>
      <c r="G197" s="2"/>
      <c r="H197" s="2"/>
      <c r="I197" s="2"/>
      <c r="J197" s="2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ht="15.6" x14ac:dyDescent="0.3">
      <c r="A198" s="11"/>
      <c r="B198" s="5"/>
      <c r="C198" s="3"/>
      <c r="D198" s="2"/>
      <c r="E198" s="2"/>
      <c r="F198" s="2"/>
      <c r="G198" s="2"/>
      <c r="H198" s="2"/>
      <c r="I198" s="2"/>
      <c r="J198" s="2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ht="15.6" x14ac:dyDescent="0.3">
      <c r="A199" s="11"/>
      <c r="B199" s="5"/>
      <c r="C199" s="3"/>
      <c r="D199" s="2"/>
      <c r="E199" s="2"/>
      <c r="F199" s="2"/>
      <c r="G199" s="2"/>
      <c r="H199" s="2"/>
      <c r="I199" s="2"/>
      <c r="J199" s="2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ht="15.6" x14ac:dyDescent="0.3">
      <c r="A200" s="11"/>
      <c r="B200" s="5"/>
      <c r="C200" s="3"/>
      <c r="D200" s="2"/>
      <c r="E200" s="2"/>
      <c r="F200" s="2"/>
      <c r="G200" s="2"/>
      <c r="H200" s="2"/>
      <c r="I200" s="2"/>
      <c r="J200" s="2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ht="15.6" x14ac:dyDescent="0.3">
      <c r="A201" s="11"/>
      <c r="B201" s="5"/>
      <c r="C201" s="3"/>
      <c r="D201" s="2"/>
      <c r="E201" s="2"/>
      <c r="F201" s="2"/>
      <c r="G201" s="2"/>
      <c r="H201" s="2"/>
      <c r="I201" s="2"/>
      <c r="J201" s="2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ht="15.6" x14ac:dyDescent="0.3">
      <c r="A202" s="11"/>
      <c r="B202" s="5"/>
      <c r="C202" s="3"/>
      <c r="D202" s="2"/>
      <c r="E202" s="2"/>
      <c r="F202" s="2"/>
      <c r="G202" s="2"/>
      <c r="H202" s="2"/>
      <c r="I202" s="2"/>
      <c r="J202" s="2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ht="15.6" x14ac:dyDescent="0.3">
      <c r="A203" s="11"/>
      <c r="B203" s="5"/>
      <c r="C203" s="3"/>
      <c r="D203" s="2"/>
      <c r="E203" s="2"/>
      <c r="F203" s="2"/>
      <c r="G203" s="2"/>
      <c r="H203" s="2"/>
      <c r="I203" s="2"/>
      <c r="J203" s="2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ht="15.6" x14ac:dyDescent="0.3">
      <c r="A204" s="11"/>
      <c r="B204" s="5"/>
      <c r="C204" s="3"/>
      <c r="D204" s="2"/>
      <c r="E204" s="2"/>
      <c r="F204" s="2"/>
      <c r="G204" s="2"/>
      <c r="H204" s="2"/>
      <c r="I204" s="2"/>
      <c r="J204" s="2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ht="15.6" x14ac:dyDescent="0.3">
      <c r="A205" s="11"/>
      <c r="B205" s="5"/>
      <c r="C205" s="3"/>
      <c r="D205" s="2"/>
      <c r="E205" s="2"/>
      <c r="F205" s="2"/>
      <c r="G205" s="2"/>
      <c r="H205" s="2"/>
      <c r="I205" s="2"/>
      <c r="J205" s="2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ht="15.6" x14ac:dyDescent="0.3">
      <c r="A206" s="11"/>
      <c r="B206" s="5"/>
      <c r="C206" s="3"/>
      <c r="D206" s="2"/>
      <c r="E206" s="2"/>
      <c r="F206" s="2"/>
      <c r="G206" s="2"/>
      <c r="H206" s="2"/>
      <c r="I206" s="2"/>
      <c r="J206" s="2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ht="15.6" x14ac:dyDescent="0.3">
      <c r="A207" s="11"/>
      <c r="B207" s="5"/>
      <c r="C207" s="3"/>
      <c r="D207" s="2"/>
      <c r="E207" s="2"/>
      <c r="F207" s="2"/>
      <c r="G207" s="2"/>
      <c r="H207" s="2"/>
      <c r="I207" s="2"/>
      <c r="J207" s="2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ht="15.6" x14ac:dyDescent="0.3">
      <c r="A208" s="11"/>
      <c r="B208" s="5"/>
      <c r="C208" s="3"/>
      <c r="D208" s="2"/>
      <c r="E208" s="2"/>
      <c r="F208" s="2"/>
      <c r="G208" s="2"/>
      <c r="H208" s="2"/>
      <c r="I208" s="2"/>
      <c r="J208" s="2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ht="15.6" x14ac:dyDescent="0.3">
      <c r="A209" s="11"/>
      <c r="B209" s="5"/>
      <c r="C209" s="3"/>
      <c r="D209" s="2"/>
      <c r="E209" s="2"/>
      <c r="F209" s="2"/>
      <c r="G209" s="2"/>
      <c r="H209" s="2"/>
      <c r="I209" s="2"/>
      <c r="J209" s="2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ht="15.6" x14ac:dyDescent="0.3">
      <c r="A210" s="11"/>
      <c r="B210" s="5"/>
      <c r="C210" s="3"/>
      <c r="D210" s="2"/>
      <c r="E210" s="2"/>
      <c r="F210" s="2"/>
      <c r="G210" s="2"/>
      <c r="H210" s="2"/>
      <c r="I210" s="2"/>
      <c r="J210" s="2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ht="15.6" x14ac:dyDescent="0.3">
      <c r="A211" s="11"/>
      <c r="B211" s="5"/>
      <c r="C211" s="3"/>
      <c r="D211" s="2"/>
      <c r="E211" s="2"/>
      <c r="F211" s="2"/>
      <c r="G211" s="2"/>
      <c r="H211" s="2"/>
      <c r="I211" s="2"/>
      <c r="J211" s="2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ht="15.6" x14ac:dyDescent="0.3">
      <c r="A212" s="11"/>
      <c r="B212" s="5"/>
      <c r="C212" s="3"/>
      <c r="D212" s="2"/>
      <c r="E212" s="2"/>
      <c r="F212" s="2"/>
      <c r="G212" s="2"/>
      <c r="H212" s="2"/>
      <c r="I212" s="2"/>
      <c r="J212" s="2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ht="15.6" x14ac:dyDescent="0.3">
      <c r="A213" s="11"/>
      <c r="B213" s="5"/>
      <c r="C213" s="3"/>
      <c r="D213" s="2"/>
      <c r="E213" s="2"/>
      <c r="F213" s="2"/>
      <c r="G213" s="2"/>
      <c r="H213" s="2"/>
      <c r="I213" s="2"/>
      <c r="J213" s="2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ht="15.6" x14ac:dyDescent="0.3">
      <c r="A214" s="11"/>
      <c r="B214" s="5"/>
      <c r="C214" s="3"/>
      <c r="D214" s="2"/>
      <c r="E214" s="2"/>
      <c r="F214" s="2"/>
      <c r="G214" s="2"/>
      <c r="H214" s="2"/>
      <c r="I214" s="2"/>
      <c r="J214" s="2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ht="15.6" x14ac:dyDescent="0.3">
      <c r="A215" s="11"/>
      <c r="B215" s="5"/>
      <c r="C215" s="3"/>
      <c r="D215" s="2"/>
      <c r="E215" s="2"/>
      <c r="F215" s="2"/>
      <c r="G215" s="2"/>
      <c r="H215" s="2"/>
      <c r="I215" s="2"/>
      <c r="J215" s="2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ht="15.6" x14ac:dyDescent="0.3">
      <c r="A216" s="11"/>
      <c r="B216" s="5"/>
      <c r="C216" s="3"/>
      <c r="D216" s="2"/>
      <c r="E216" s="2"/>
      <c r="F216" s="2"/>
      <c r="G216" s="2"/>
      <c r="H216" s="2"/>
      <c r="I216" s="2"/>
      <c r="J216" s="2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ht="15.6" x14ac:dyDescent="0.3">
      <c r="A217" s="11"/>
      <c r="B217" s="5"/>
      <c r="C217" s="3"/>
      <c r="D217" s="2"/>
      <c r="E217" s="2"/>
      <c r="F217" s="2"/>
      <c r="G217" s="2"/>
      <c r="H217" s="2"/>
      <c r="I217" s="2"/>
      <c r="J217" s="2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ht="15.6" x14ac:dyDescent="0.3">
      <c r="A218" s="11"/>
      <c r="B218" s="5"/>
      <c r="C218" s="3"/>
      <c r="D218" s="2"/>
      <c r="E218" s="2"/>
      <c r="F218" s="2"/>
      <c r="G218" s="2"/>
      <c r="H218" s="2"/>
      <c r="I218" s="2"/>
      <c r="J218" s="2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ht="15.6" x14ac:dyDescent="0.3">
      <c r="A219" s="11"/>
      <c r="B219" s="5"/>
      <c r="C219" s="3"/>
      <c r="D219" s="2"/>
      <c r="E219" s="2"/>
      <c r="F219" s="2"/>
      <c r="G219" s="2"/>
      <c r="H219" s="2"/>
      <c r="I219" s="2"/>
      <c r="J219" s="2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1:20" ht="15.6" x14ac:dyDescent="0.3">
      <c r="A220" s="11"/>
      <c r="B220" s="5"/>
      <c r="C220" s="3"/>
      <c r="D220" s="2"/>
      <c r="E220" s="2"/>
      <c r="F220" s="2"/>
      <c r="G220" s="2"/>
      <c r="H220" s="2"/>
      <c r="I220" s="2"/>
      <c r="J220" s="2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1:20" ht="15.6" x14ac:dyDescent="0.3">
      <c r="A221" s="11"/>
      <c r="B221" s="5"/>
      <c r="C221" s="3"/>
      <c r="D221" s="2"/>
      <c r="E221" s="2"/>
      <c r="F221" s="2"/>
      <c r="G221" s="2"/>
      <c r="H221" s="2"/>
      <c r="I221" s="2"/>
      <c r="J221" s="2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1:20" ht="15.6" x14ac:dyDescent="0.3">
      <c r="A222" s="11"/>
      <c r="B222" s="5"/>
      <c r="C222" s="3"/>
      <c r="D222" s="2"/>
      <c r="E222" s="2"/>
      <c r="F222" s="2"/>
      <c r="G222" s="2"/>
      <c r="H222" s="2"/>
      <c r="I222" s="2"/>
      <c r="J222" s="2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ht="15.6" x14ac:dyDescent="0.3">
      <c r="A223" s="11"/>
      <c r="B223" s="5"/>
      <c r="C223" s="3"/>
      <c r="D223" s="2"/>
      <c r="E223" s="2"/>
      <c r="F223" s="2"/>
      <c r="G223" s="2"/>
      <c r="H223" s="2"/>
      <c r="I223" s="2"/>
      <c r="J223" s="2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ht="15.6" x14ac:dyDescent="0.3">
      <c r="A224" s="11"/>
      <c r="B224" s="5"/>
      <c r="C224" s="3"/>
      <c r="D224" s="2"/>
      <c r="E224" s="2"/>
      <c r="F224" s="2"/>
      <c r="G224" s="2"/>
      <c r="H224" s="2"/>
      <c r="I224" s="2"/>
      <c r="J224" s="2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1:20" ht="15.6" x14ac:dyDescent="0.3">
      <c r="A225" s="11"/>
      <c r="B225" s="5"/>
      <c r="C225" s="3"/>
      <c r="D225" s="2"/>
      <c r="E225" s="2"/>
      <c r="F225" s="2"/>
      <c r="G225" s="2"/>
      <c r="H225" s="2"/>
      <c r="I225" s="2"/>
      <c r="J225" s="2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1:20" ht="15.6" x14ac:dyDescent="0.3">
      <c r="A226" s="11"/>
      <c r="B226" s="5"/>
      <c r="C226" s="3"/>
      <c r="D226" s="2"/>
      <c r="E226" s="2"/>
      <c r="F226" s="2"/>
      <c r="G226" s="2"/>
      <c r="H226" s="2"/>
      <c r="I226" s="2"/>
      <c r="J226" s="2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1:20" ht="15.6" x14ac:dyDescent="0.3">
      <c r="A227" s="11"/>
      <c r="B227" s="5"/>
      <c r="C227" s="3"/>
      <c r="D227" s="2"/>
      <c r="E227" s="2"/>
      <c r="F227" s="2"/>
      <c r="G227" s="2"/>
      <c r="H227" s="2"/>
      <c r="I227" s="2"/>
      <c r="J227" s="2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1:20" ht="15.6" x14ac:dyDescent="0.3">
      <c r="A228" s="11"/>
      <c r="B228" s="5"/>
      <c r="C228" s="3"/>
      <c r="D228" s="2"/>
      <c r="E228" s="2"/>
      <c r="F228" s="2"/>
      <c r="G228" s="2"/>
      <c r="H228" s="2"/>
      <c r="I228" s="2"/>
      <c r="J228" s="2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1:20" ht="15.6" x14ac:dyDescent="0.3">
      <c r="A229" s="11"/>
      <c r="B229" s="5"/>
      <c r="C229" s="3"/>
      <c r="D229" s="2"/>
      <c r="E229" s="2"/>
      <c r="F229" s="2"/>
      <c r="G229" s="2"/>
      <c r="H229" s="2"/>
      <c r="I229" s="2"/>
      <c r="J229" s="2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1:20" ht="15.6" x14ac:dyDescent="0.3">
      <c r="A230" s="11"/>
      <c r="B230" s="5"/>
      <c r="C230" s="3"/>
      <c r="D230" s="2"/>
      <c r="E230" s="2"/>
      <c r="F230" s="2"/>
      <c r="G230" s="2"/>
      <c r="H230" s="2"/>
      <c r="I230" s="2"/>
      <c r="J230" s="2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1:20" ht="15.6" x14ac:dyDescent="0.3">
      <c r="A231" s="11"/>
      <c r="B231" s="5"/>
      <c r="C231" s="3"/>
      <c r="D231" s="2"/>
      <c r="E231" s="2"/>
      <c r="F231" s="2"/>
      <c r="G231" s="2"/>
      <c r="H231" s="2"/>
      <c r="I231" s="2"/>
      <c r="J231" s="2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1:20" ht="15.6" x14ac:dyDescent="0.3">
      <c r="A232" s="11"/>
      <c r="B232" s="5"/>
      <c r="C232" s="3"/>
      <c r="D232" s="2"/>
      <c r="E232" s="2"/>
      <c r="F232" s="2"/>
      <c r="G232" s="2"/>
      <c r="H232" s="2"/>
      <c r="I232" s="2"/>
      <c r="J232" s="2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1:20" ht="15.6" x14ac:dyDescent="0.3">
      <c r="A233" s="11"/>
      <c r="B233" s="5"/>
      <c r="C233" s="3"/>
      <c r="D233" s="2"/>
      <c r="E233" s="2"/>
      <c r="F233" s="2"/>
      <c r="G233" s="2"/>
      <c r="H233" s="2"/>
      <c r="I233" s="2"/>
      <c r="J233" s="2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1:20" ht="15.6" x14ac:dyDescent="0.3">
      <c r="A234" s="11"/>
      <c r="B234" s="5"/>
      <c r="C234" s="3"/>
      <c r="D234" s="2"/>
      <c r="E234" s="2"/>
      <c r="F234" s="2"/>
      <c r="G234" s="2"/>
      <c r="H234" s="2"/>
      <c r="I234" s="2"/>
      <c r="J234" s="2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1:20" ht="15.6" x14ac:dyDescent="0.3">
      <c r="A235" s="11"/>
      <c r="B235" s="5"/>
      <c r="C235" s="3"/>
      <c r="D235" s="2"/>
      <c r="E235" s="2"/>
      <c r="F235" s="2"/>
      <c r="G235" s="2"/>
      <c r="H235" s="2"/>
      <c r="I235" s="2"/>
      <c r="J235" s="2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1:20" ht="15.6" x14ac:dyDescent="0.3">
      <c r="A236" s="11"/>
      <c r="B236" s="5"/>
      <c r="C236" s="3"/>
      <c r="D236" s="2"/>
      <c r="E236" s="2"/>
      <c r="F236" s="2"/>
      <c r="G236" s="2"/>
      <c r="H236" s="2"/>
      <c r="I236" s="2"/>
      <c r="J236" s="2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1:20" ht="15.6" x14ac:dyDescent="0.3">
      <c r="A237" s="11"/>
      <c r="B237" s="5"/>
      <c r="C237" s="3"/>
      <c r="D237" s="2"/>
      <c r="E237" s="2"/>
      <c r="F237" s="2"/>
      <c r="G237" s="2"/>
      <c r="H237" s="2"/>
      <c r="I237" s="2"/>
      <c r="J237" s="2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ht="15.6" x14ac:dyDescent="0.3">
      <c r="A238" s="11"/>
      <c r="B238" s="5"/>
      <c r="C238" s="3"/>
      <c r="D238" s="2"/>
      <c r="E238" s="2"/>
      <c r="F238" s="2"/>
      <c r="G238" s="2"/>
      <c r="H238" s="2"/>
      <c r="I238" s="2"/>
      <c r="J238" s="2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1:20" ht="15.6" x14ac:dyDescent="0.3">
      <c r="A239" s="11"/>
      <c r="B239" s="5"/>
      <c r="C239" s="3"/>
      <c r="D239" s="2"/>
      <c r="E239" s="2"/>
      <c r="F239" s="2"/>
      <c r="G239" s="2"/>
      <c r="H239" s="2"/>
      <c r="I239" s="2"/>
      <c r="J239" s="2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1:20" ht="15.6" x14ac:dyDescent="0.3">
      <c r="A240" s="11"/>
      <c r="B240" s="5"/>
      <c r="C240" s="3"/>
      <c r="D240" s="2"/>
      <c r="E240" s="2"/>
      <c r="F240" s="2"/>
      <c r="G240" s="2"/>
      <c r="H240" s="2"/>
      <c r="I240" s="2"/>
      <c r="J240" s="2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ht="15.6" x14ac:dyDescent="0.3">
      <c r="A241" s="11"/>
      <c r="B241" s="5"/>
      <c r="C241" s="3"/>
      <c r="D241" s="2"/>
      <c r="E241" s="2"/>
      <c r="F241" s="2"/>
      <c r="G241" s="2"/>
      <c r="H241" s="2"/>
      <c r="I241" s="2"/>
      <c r="J241" s="2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ht="15.6" x14ac:dyDescent="0.3">
      <c r="A242" s="11"/>
      <c r="B242" s="5"/>
      <c r="C242" s="3"/>
      <c r="D242" s="2"/>
      <c r="E242" s="2"/>
      <c r="F242" s="2"/>
      <c r="G242" s="2"/>
      <c r="H242" s="2"/>
      <c r="I242" s="2"/>
      <c r="J242" s="2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1:20" ht="15.6" x14ac:dyDescent="0.3">
      <c r="A243" s="11"/>
      <c r="B243" s="5"/>
      <c r="C243" s="3"/>
      <c r="D243" s="2"/>
      <c r="E243" s="2"/>
      <c r="F243" s="2"/>
      <c r="G243" s="2"/>
      <c r="H243" s="2"/>
      <c r="I243" s="2"/>
      <c r="J243" s="2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1:20" ht="15.6" x14ac:dyDescent="0.3">
      <c r="A244" s="11"/>
      <c r="B244" s="5"/>
      <c r="C244" s="3"/>
      <c r="D244" s="2"/>
      <c r="E244" s="2"/>
      <c r="F244" s="2"/>
      <c r="G244" s="2"/>
      <c r="H244" s="2"/>
      <c r="I244" s="2"/>
      <c r="J244" s="2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1:20" ht="15.6" x14ac:dyDescent="0.3">
      <c r="A245" s="11"/>
      <c r="B245" s="5"/>
      <c r="C245" s="3"/>
      <c r="D245" s="2"/>
      <c r="E245" s="2"/>
      <c r="F245" s="2"/>
      <c r="G245" s="2"/>
      <c r="H245" s="2"/>
      <c r="I245" s="2"/>
      <c r="J245" s="2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ht="15.6" x14ac:dyDescent="0.3">
      <c r="A246" s="11"/>
      <c r="B246" s="5"/>
      <c r="C246" s="3"/>
      <c r="D246" s="2"/>
      <c r="E246" s="2"/>
      <c r="F246" s="2"/>
      <c r="G246" s="2"/>
      <c r="H246" s="2"/>
      <c r="I246" s="2"/>
      <c r="J246" s="2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ht="15.6" x14ac:dyDescent="0.3">
      <c r="A247" s="11"/>
      <c r="B247" s="5"/>
      <c r="C247" s="3"/>
      <c r="D247" s="2"/>
      <c r="E247" s="2"/>
      <c r="F247" s="2"/>
      <c r="G247" s="2"/>
      <c r="H247" s="2"/>
      <c r="I247" s="2"/>
      <c r="J247" s="2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ht="15.6" x14ac:dyDescent="0.3">
      <c r="A248" s="11"/>
      <c r="B248" s="5"/>
      <c r="C248" s="3"/>
      <c r="D248" s="2"/>
      <c r="E248" s="2"/>
      <c r="F248" s="2"/>
      <c r="G248" s="2"/>
      <c r="H248" s="2"/>
      <c r="I248" s="2"/>
      <c r="J248" s="2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1:20" ht="15.6" x14ac:dyDescent="0.3">
      <c r="A249" s="11"/>
      <c r="B249" s="5"/>
      <c r="C249" s="3"/>
      <c r="D249" s="2"/>
      <c r="E249" s="2"/>
      <c r="F249" s="2"/>
      <c r="G249" s="2"/>
      <c r="H249" s="2"/>
      <c r="I249" s="2"/>
      <c r="J249" s="2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1:20" ht="15.6" x14ac:dyDescent="0.3">
      <c r="A250" s="11"/>
      <c r="B250" s="5"/>
      <c r="C250" s="3"/>
      <c r="D250" s="2"/>
      <c r="E250" s="2"/>
      <c r="F250" s="2"/>
      <c r="G250" s="2"/>
      <c r="H250" s="2"/>
      <c r="I250" s="2"/>
      <c r="J250" s="2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1:20" ht="15.6" x14ac:dyDescent="0.3">
      <c r="A251" s="11"/>
      <c r="B251" s="5"/>
      <c r="C251" s="3"/>
      <c r="D251" s="2"/>
      <c r="E251" s="2"/>
      <c r="F251" s="2"/>
      <c r="G251" s="2"/>
      <c r="H251" s="2"/>
      <c r="I251" s="2"/>
      <c r="J251" s="2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ht="15.6" x14ac:dyDescent="0.3">
      <c r="A252" s="11"/>
      <c r="B252" s="5"/>
      <c r="C252" s="3"/>
      <c r="D252" s="2"/>
      <c r="E252" s="2"/>
      <c r="F252" s="2"/>
      <c r="G252" s="2"/>
      <c r="H252" s="2"/>
      <c r="I252" s="2"/>
      <c r="J252" s="2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ht="15.6" x14ac:dyDescent="0.3">
      <c r="A253" s="11"/>
      <c r="B253" s="5"/>
      <c r="C253" s="3"/>
      <c r="D253" s="2"/>
      <c r="E253" s="2"/>
      <c r="F253" s="2"/>
      <c r="G253" s="2"/>
      <c r="H253" s="2"/>
      <c r="I253" s="2"/>
      <c r="J253" s="2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ht="15.6" x14ac:dyDescent="0.3">
      <c r="A254" s="11"/>
      <c r="B254" s="5"/>
      <c r="C254" s="3"/>
      <c r="D254" s="2"/>
      <c r="E254" s="2"/>
      <c r="F254" s="2"/>
      <c r="G254" s="2"/>
      <c r="H254" s="2"/>
      <c r="I254" s="2"/>
      <c r="J254" s="2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1:20" ht="15.6" x14ac:dyDescent="0.3">
      <c r="A255" s="11"/>
      <c r="B255" s="5"/>
      <c r="C255" s="3"/>
      <c r="D255" s="2"/>
      <c r="E255" s="2"/>
      <c r="F255" s="2"/>
      <c r="G255" s="2"/>
      <c r="H255" s="2"/>
      <c r="I255" s="2"/>
      <c r="J255" s="2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1:20" ht="15.6" x14ac:dyDescent="0.3">
      <c r="A256" s="11"/>
      <c r="B256" s="5"/>
      <c r="C256" s="3"/>
      <c r="D256" s="2"/>
      <c r="E256" s="2"/>
      <c r="F256" s="2"/>
      <c r="G256" s="2"/>
      <c r="H256" s="2"/>
      <c r="I256" s="2"/>
      <c r="J256" s="2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1:20" ht="15.6" x14ac:dyDescent="0.3">
      <c r="A257" s="11"/>
      <c r="B257" s="5"/>
      <c r="C257" s="3"/>
      <c r="D257" s="2"/>
      <c r="E257" s="2"/>
      <c r="F257" s="2"/>
      <c r="G257" s="2"/>
      <c r="H257" s="2"/>
      <c r="I257" s="2"/>
      <c r="J257" s="2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1:20" ht="15.6" x14ac:dyDescent="0.3">
      <c r="A258" s="11"/>
      <c r="B258" s="5"/>
      <c r="C258" s="3"/>
      <c r="D258" s="2"/>
      <c r="E258" s="2"/>
      <c r="F258" s="2"/>
      <c r="G258" s="2"/>
      <c r="H258" s="2"/>
      <c r="I258" s="2"/>
      <c r="J258" s="2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1:20" ht="15.6" x14ac:dyDescent="0.3">
      <c r="A259" s="11"/>
      <c r="B259" s="5"/>
      <c r="C259" s="3"/>
      <c r="D259" s="2"/>
      <c r="E259" s="2"/>
      <c r="F259" s="2"/>
      <c r="G259" s="2"/>
      <c r="H259" s="2"/>
      <c r="I259" s="2"/>
      <c r="J259" s="2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1:20" ht="15.6" x14ac:dyDescent="0.3">
      <c r="A260" s="11"/>
      <c r="B260" s="5"/>
      <c r="C260" s="3"/>
      <c r="D260" s="2"/>
      <c r="E260" s="2"/>
      <c r="F260" s="2"/>
      <c r="G260" s="2"/>
      <c r="H260" s="2"/>
      <c r="I260" s="2"/>
      <c r="J260" s="2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1:20" ht="15.6" x14ac:dyDescent="0.3">
      <c r="A261" s="11"/>
      <c r="B261" s="5"/>
      <c r="C261" s="3"/>
      <c r="D261" s="2"/>
      <c r="E261" s="2"/>
      <c r="F261" s="2"/>
      <c r="G261" s="2"/>
      <c r="H261" s="2"/>
      <c r="I261" s="2"/>
      <c r="J261" s="2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1:20" ht="15.6" x14ac:dyDescent="0.3">
      <c r="A262" s="11"/>
      <c r="B262" s="5"/>
      <c r="C262" s="3"/>
      <c r="D262" s="2"/>
      <c r="E262" s="2"/>
      <c r="F262" s="2"/>
      <c r="G262" s="2"/>
      <c r="H262" s="2"/>
      <c r="I262" s="2"/>
      <c r="J262" s="2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1:20" ht="15.6" x14ac:dyDescent="0.3">
      <c r="A263" s="11"/>
      <c r="B263" s="5"/>
      <c r="C263" s="3"/>
      <c r="D263" s="2"/>
      <c r="E263" s="2"/>
      <c r="F263" s="2"/>
      <c r="G263" s="2"/>
      <c r="H263" s="2"/>
      <c r="I263" s="2"/>
      <c r="J263" s="2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1:20" ht="15.6" x14ac:dyDescent="0.3">
      <c r="A264" s="11"/>
      <c r="B264" s="5"/>
      <c r="C264" s="3"/>
      <c r="D264" s="2"/>
      <c r="E264" s="2"/>
      <c r="F264" s="2"/>
      <c r="G264" s="2"/>
      <c r="H264" s="2"/>
      <c r="I264" s="2"/>
      <c r="J264" s="2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1:20" ht="15.6" x14ac:dyDescent="0.3">
      <c r="A265" s="11"/>
      <c r="B265" s="5"/>
      <c r="C265" s="3"/>
      <c r="D265" s="2"/>
      <c r="E265" s="2"/>
      <c r="F265" s="2"/>
      <c r="G265" s="2"/>
      <c r="H265" s="2"/>
      <c r="I265" s="2"/>
      <c r="J265" s="2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1:20" ht="15.6" x14ac:dyDescent="0.3">
      <c r="A266" s="11"/>
      <c r="B266" s="5"/>
      <c r="C266" s="3"/>
      <c r="D266" s="2"/>
      <c r="E266" s="2"/>
      <c r="F266" s="2"/>
      <c r="G266" s="2"/>
      <c r="H266" s="2"/>
      <c r="I266" s="2"/>
      <c r="J266" s="2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1:20" ht="15.6" x14ac:dyDescent="0.3">
      <c r="A267" s="11"/>
      <c r="B267" s="5"/>
      <c r="C267" s="3"/>
      <c r="D267" s="2"/>
      <c r="E267" s="2"/>
      <c r="F267" s="2"/>
      <c r="G267" s="2"/>
      <c r="H267" s="2"/>
      <c r="I267" s="2"/>
      <c r="J267" s="2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1:20" ht="15.6" x14ac:dyDescent="0.3">
      <c r="A268" s="11"/>
      <c r="B268" s="5"/>
      <c r="C268" s="3"/>
      <c r="D268" s="2"/>
      <c r="E268" s="2"/>
      <c r="F268" s="2"/>
      <c r="G268" s="2"/>
      <c r="H268" s="2"/>
      <c r="I268" s="2"/>
      <c r="J268" s="2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1:20" ht="15.6" x14ac:dyDescent="0.3">
      <c r="A269" s="11"/>
      <c r="B269" s="5"/>
      <c r="C269" s="3"/>
      <c r="D269" s="2"/>
      <c r="E269" s="2"/>
      <c r="F269" s="2"/>
      <c r="G269" s="2"/>
      <c r="H269" s="2"/>
      <c r="I269" s="2"/>
      <c r="J269" s="2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1:20" ht="15.6" x14ac:dyDescent="0.3">
      <c r="A270" s="11"/>
      <c r="B270" s="5"/>
      <c r="C270" s="3"/>
      <c r="D270" s="2"/>
      <c r="E270" s="2"/>
      <c r="F270" s="2"/>
      <c r="G270" s="2"/>
      <c r="H270" s="2"/>
      <c r="I270" s="2"/>
      <c r="J270" s="2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ht="15.6" x14ac:dyDescent="0.3">
      <c r="A271" s="11"/>
      <c r="B271" s="5"/>
      <c r="C271" s="3"/>
      <c r="D271" s="2"/>
      <c r="E271" s="2"/>
      <c r="F271" s="2"/>
      <c r="G271" s="2"/>
      <c r="H271" s="2"/>
      <c r="I271" s="2"/>
      <c r="J271" s="2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ht="15.6" x14ac:dyDescent="0.3">
      <c r="A272" s="11"/>
      <c r="B272" s="5"/>
      <c r="C272" s="3"/>
      <c r="D272" s="2"/>
      <c r="E272" s="2"/>
      <c r="F272" s="2"/>
      <c r="G272" s="2"/>
      <c r="H272" s="2"/>
      <c r="I272" s="2"/>
      <c r="J272" s="2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ht="15.6" x14ac:dyDescent="0.3">
      <c r="A273" s="11"/>
      <c r="B273" s="5"/>
      <c r="C273" s="3"/>
      <c r="D273" s="2"/>
      <c r="E273" s="2"/>
      <c r="F273" s="2"/>
      <c r="G273" s="2"/>
      <c r="H273" s="2"/>
      <c r="I273" s="2"/>
      <c r="J273" s="2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ht="15.6" x14ac:dyDescent="0.3">
      <c r="A274" s="11"/>
      <c r="B274" s="5"/>
      <c r="C274" s="3"/>
      <c r="D274" s="2"/>
      <c r="E274" s="2"/>
      <c r="F274" s="2"/>
      <c r="G274" s="2"/>
      <c r="H274" s="2"/>
      <c r="I274" s="2"/>
      <c r="J274" s="2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ht="15.6" x14ac:dyDescent="0.3">
      <c r="A275" s="11"/>
      <c r="B275" s="5"/>
      <c r="C275" s="3"/>
      <c r="D275" s="2"/>
      <c r="E275" s="2"/>
      <c r="F275" s="2"/>
      <c r="G275" s="2"/>
      <c r="H275" s="2"/>
      <c r="I275" s="2"/>
      <c r="J275" s="2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ht="15.6" x14ac:dyDescent="0.3">
      <c r="A276" s="11"/>
      <c r="B276" s="5"/>
      <c r="C276" s="3"/>
      <c r="D276" s="2"/>
      <c r="E276" s="2"/>
      <c r="F276" s="2"/>
      <c r="G276" s="2"/>
      <c r="H276" s="2"/>
      <c r="I276" s="2"/>
      <c r="J276" s="2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ht="15.6" x14ac:dyDescent="0.3">
      <c r="A277" s="11"/>
      <c r="B277" s="5"/>
      <c r="C277" s="3"/>
      <c r="D277" s="2"/>
      <c r="E277" s="2"/>
      <c r="F277" s="2"/>
      <c r="G277" s="2"/>
      <c r="H277" s="2"/>
      <c r="I277" s="2"/>
      <c r="J277" s="2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ht="15.6" x14ac:dyDescent="0.3">
      <c r="A278" s="11"/>
      <c r="B278" s="5"/>
      <c r="C278" s="3"/>
      <c r="D278" s="2"/>
      <c r="E278" s="2"/>
      <c r="F278" s="2"/>
      <c r="G278" s="2"/>
      <c r="H278" s="2"/>
      <c r="I278" s="2"/>
      <c r="J278" s="2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1:20" ht="15.6" x14ac:dyDescent="0.3">
      <c r="A279" s="11"/>
      <c r="B279" s="5"/>
      <c r="C279" s="3"/>
      <c r="D279" s="2"/>
      <c r="E279" s="2"/>
      <c r="F279" s="2"/>
      <c r="G279" s="2"/>
      <c r="H279" s="2"/>
      <c r="I279" s="2"/>
      <c r="J279" s="2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1:20" ht="15.6" x14ac:dyDescent="0.3">
      <c r="A280" s="11"/>
      <c r="B280" s="5"/>
      <c r="C280" s="3"/>
      <c r="D280" s="2"/>
      <c r="E280" s="2"/>
      <c r="F280" s="2"/>
      <c r="G280" s="2"/>
      <c r="H280" s="2"/>
      <c r="I280" s="2"/>
      <c r="J280" s="2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1:20" ht="15.6" x14ac:dyDescent="0.3">
      <c r="A281" s="11"/>
      <c r="B281" s="5"/>
      <c r="C281" s="3"/>
      <c r="D281" s="2"/>
      <c r="E281" s="2"/>
      <c r="F281" s="2"/>
      <c r="G281" s="2"/>
      <c r="H281" s="2"/>
      <c r="I281" s="2"/>
      <c r="J281" s="2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1:20" ht="15.6" x14ac:dyDescent="0.3">
      <c r="A282" s="11"/>
      <c r="B282" s="5"/>
      <c r="C282" s="3"/>
      <c r="D282" s="2"/>
      <c r="E282" s="2"/>
      <c r="F282" s="2"/>
      <c r="G282" s="2"/>
      <c r="H282" s="2"/>
      <c r="I282" s="2"/>
      <c r="J282" s="2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1:20" ht="15.6" x14ac:dyDescent="0.3">
      <c r="A283" s="11"/>
      <c r="B283" s="5"/>
      <c r="C283" s="3"/>
      <c r="D283" s="2"/>
      <c r="E283" s="2"/>
      <c r="F283" s="2"/>
      <c r="G283" s="2"/>
      <c r="H283" s="2"/>
      <c r="I283" s="2"/>
      <c r="J283" s="2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1:20" ht="15.6" x14ac:dyDescent="0.3">
      <c r="A284" s="11"/>
      <c r="B284" s="5"/>
      <c r="C284" s="3"/>
      <c r="D284" s="2"/>
      <c r="E284" s="2"/>
      <c r="F284" s="2"/>
      <c r="G284" s="2"/>
      <c r="H284" s="2"/>
      <c r="I284" s="2"/>
      <c r="J284" s="2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1:20" ht="15.6" x14ac:dyDescent="0.3">
      <c r="A285" s="11"/>
      <c r="B285" s="5"/>
      <c r="C285" s="3"/>
      <c r="D285" s="2"/>
      <c r="E285" s="2"/>
      <c r="F285" s="2"/>
      <c r="G285" s="2"/>
      <c r="H285" s="2"/>
      <c r="I285" s="2"/>
      <c r="J285" s="2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1:20" ht="15.6" x14ac:dyDescent="0.3">
      <c r="A286" s="11"/>
      <c r="B286" s="5"/>
      <c r="C286" s="3"/>
      <c r="D286" s="2"/>
      <c r="E286" s="2"/>
      <c r="F286" s="2"/>
      <c r="G286" s="2"/>
      <c r="H286" s="2"/>
      <c r="I286" s="2"/>
      <c r="J286" s="2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1:20" ht="15.6" x14ac:dyDescent="0.3">
      <c r="A287" s="11"/>
      <c r="B287" s="5"/>
      <c r="C287" s="3"/>
      <c r="D287" s="2"/>
      <c r="E287" s="2"/>
      <c r="F287" s="2"/>
      <c r="G287" s="2"/>
      <c r="H287" s="2"/>
      <c r="I287" s="2"/>
      <c r="J287" s="2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1:20" ht="15.6" x14ac:dyDescent="0.3">
      <c r="A288" s="11"/>
      <c r="B288" s="5"/>
      <c r="C288" s="3"/>
      <c r="D288" s="2"/>
      <c r="E288" s="2"/>
      <c r="F288" s="2"/>
      <c r="G288" s="2"/>
      <c r="H288" s="2"/>
      <c r="I288" s="2"/>
      <c r="J288" s="2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1:20" ht="15.6" x14ac:dyDescent="0.3">
      <c r="A289" s="11"/>
      <c r="B289" s="5"/>
      <c r="C289" s="3"/>
      <c r="D289" s="2"/>
      <c r="E289" s="2"/>
      <c r="F289" s="2"/>
      <c r="G289" s="2"/>
      <c r="H289" s="2"/>
      <c r="I289" s="2"/>
      <c r="J289" s="2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1:20" ht="15.6" x14ac:dyDescent="0.3">
      <c r="A290" s="11"/>
      <c r="B290" s="5"/>
      <c r="C290" s="3"/>
      <c r="D290" s="2"/>
      <c r="E290" s="2"/>
      <c r="F290" s="2"/>
      <c r="G290" s="2"/>
      <c r="H290" s="2"/>
      <c r="I290" s="2"/>
      <c r="J290" s="2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1:20" ht="15.6" x14ac:dyDescent="0.3">
      <c r="A291" s="11"/>
      <c r="B291" s="5"/>
      <c r="C291" s="3"/>
      <c r="D291" s="2"/>
      <c r="E291" s="2"/>
      <c r="F291" s="2"/>
      <c r="G291" s="2"/>
      <c r="H291" s="2"/>
      <c r="I291" s="2"/>
      <c r="J291" s="2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1:20" ht="15.6" x14ac:dyDescent="0.3">
      <c r="A292" s="11"/>
      <c r="B292" s="5"/>
      <c r="C292" s="3"/>
      <c r="D292" s="2"/>
      <c r="E292" s="2"/>
      <c r="F292" s="2"/>
      <c r="G292" s="2"/>
      <c r="H292" s="2"/>
      <c r="I292" s="2"/>
      <c r="J292" s="2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1:20" ht="15.6" x14ac:dyDescent="0.3">
      <c r="A293" s="11"/>
      <c r="B293" s="5"/>
      <c r="C293" s="3"/>
      <c r="D293" s="2"/>
      <c r="E293" s="2"/>
      <c r="F293" s="2"/>
      <c r="G293" s="2"/>
      <c r="H293" s="2"/>
      <c r="I293" s="2"/>
      <c r="J293" s="2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1:20" ht="15.6" x14ac:dyDescent="0.3">
      <c r="A294" s="11"/>
      <c r="B294" s="5"/>
      <c r="C294" s="3"/>
      <c r="D294" s="2"/>
      <c r="E294" s="2"/>
      <c r="F294" s="2"/>
      <c r="G294" s="2"/>
      <c r="H294" s="2"/>
      <c r="I294" s="2"/>
      <c r="J294" s="2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1:20" ht="15.6" x14ac:dyDescent="0.3">
      <c r="A295" s="11"/>
      <c r="B295" s="5"/>
      <c r="C295" s="3"/>
      <c r="D295" s="2"/>
      <c r="E295" s="2"/>
      <c r="F295" s="2"/>
      <c r="G295" s="2"/>
      <c r="H295" s="2"/>
      <c r="I295" s="2"/>
      <c r="J295" s="2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1:20" ht="15.6" x14ac:dyDescent="0.3">
      <c r="A296" s="11"/>
      <c r="B296" s="5"/>
      <c r="C296" s="3"/>
      <c r="D296" s="2"/>
      <c r="E296" s="2"/>
      <c r="F296" s="2"/>
      <c r="G296" s="2"/>
      <c r="H296" s="2"/>
      <c r="I296" s="2"/>
      <c r="J296" s="2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1:20" ht="15.6" x14ac:dyDescent="0.3">
      <c r="A297" s="11"/>
      <c r="B297" s="5"/>
      <c r="C297" s="3"/>
      <c r="D297" s="2"/>
      <c r="E297" s="2"/>
      <c r="F297" s="2"/>
      <c r="G297" s="2"/>
      <c r="H297" s="2"/>
      <c r="I297" s="2"/>
      <c r="J297" s="2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1:20" ht="15.6" x14ac:dyDescent="0.3">
      <c r="A298" s="11"/>
      <c r="B298" s="5"/>
      <c r="C298" s="3"/>
      <c r="D298" s="2"/>
      <c r="E298" s="2"/>
      <c r="F298" s="2"/>
      <c r="G298" s="2"/>
      <c r="H298" s="2"/>
      <c r="I298" s="2"/>
      <c r="J298" s="2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1:20" ht="15.6" x14ac:dyDescent="0.3">
      <c r="A299" s="11"/>
      <c r="B299" s="5"/>
      <c r="C299" s="3"/>
      <c r="D299" s="2"/>
      <c r="E299" s="2"/>
      <c r="F299" s="2"/>
      <c r="G299" s="2"/>
      <c r="H299" s="2"/>
      <c r="I299" s="2"/>
      <c r="J299" s="2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1:20" ht="15.6" x14ac:dyDescent="0.3">
      <c r="A300" s="11"/>
      <c r="B300" s="5"/>
      <c r="C300" s="3"/>
      <c r="D300" s="2"/>
      <c r="E300" s="2"/>
      <c r="F300" s="2"/>
      <c r="G300" s="2"/>
      <c r="H300" s="2"/>
      <c r="I300" s="2"/>
      <c r="J300" s="2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1:20" ht="15.6" x14ac:dyDescent="0.3">
      <c r="A301" s="11"/>
      <c r="B301" s="5"/>
      <c r="C301" s="3"/>
      <c r="D301" s="2"/>
      <c r="E301" s="2"/>
      <c r="F301" s="2"/>
      <c r="G301" s="2"/>
      <c r="H301" s="2"/>
      <c r="I301" s="2"/>
      <c r="J301" s="2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1:20" ht="15.6" x14ac:dyDescent="0.3">
      <c r="A302" s="11"/>
      <c r="B302" s="5"/>
      <c r="C302" s="3"/>
      <c r="D302" s="2"/>
      <c r="E302" s="2"/>
      <c r="F302" s="2"/>
      <c r="G302" s="2"/>
      <c r="H302" s="2"/>
      <c r="I302" s="2"/>
      <c r="J302" s="2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ht="15.6" x14ac:dyDescent="0.3">
      <c r="A303" s="11"/>
      <c r="B303" s="5"/>
      <c r="C303" s="3"/>
      <c r="D303" s="2"/>
      <c r="E303" s="2"/>
      <c r="F303" s="2"/>
      <c r="G303" s="2"/>
      <c r="H303" s="2"/>
      <c r="I303" s="2"/>
      <c r="J303" s="2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1:20" ht="15.6" x14ac:dyDescent="0.3">
      <c r="A304" s="11"/>
      <c r="B304" s="5"/>
      <c r="C304" s="3"/>
      <c r="D304" s="2"/>
      <c r="E304" s="2"/>
      <c r="F304" s="2"/>
      <c r="G304" s="2"/>
      <c r="H304" s="2"/>
      <c r="I304" s="2"/>
      <c r="J304" s="2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1:20" ht="15.6" x14ac:dyDescent="0.3">
      <c r="A305" s="11"/>
      <c r="B305" s="5"/>
      <c r="C305" s="3"/>
      <c r="D305" s="2"/>
      <c r="E305" s="2"/>
      <c r="F305" s="2"/>
      <c r="G305" s="2"/>
      <c r="H305" s="2"/>
      <c r="I305" s="2"/>
      <c r="J305" s="2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1:20" ht="15.6" x14ac:dyDescent="0.3">
      <c r="A306" s="11"/>
      <c r="B306" s="5"/>
      <c r="C306" s="3"/>
      <c r="D306" s="2"/>
      <c r="E306" s="2"/>
      <c r="F306" s="2"/>
      <c r="G306" s="2"/>
      <c r="H306" s="2"/>
      <c r="I306" s="2"/>
      <c r="J306" s="2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ht="15.6" x14ac:dyDescent="0.3">
      <c r="A307" s="11"/>
      <c r="B307" s="5"/>
      <c r="C307" s="3"/>
      <c r="D307" s="2"/>
      <c r="E307" s="2"/>
      <c r="F307" s="2"/>
      <c r="G307" s="2"/>
      <c r="H307" s="2"/>
      <c r="I307" s="2"/>
      <c r="J307" s="2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ht="15.6" x14ac:dyDescent="0.3">
      <c r="A308" s="11"/>
      <c r="B308" s="5"/>
      <c r="C308" s="3"/>
      <c r="D308" s="2"/>
      <c r="E308" s="2"/>
      <c r="F308" s="2"/>
      <c r="G308" s="2"/>
      <c r="H308" s="2"/>
      <c r="I308" s="2"/>
      <c r="J308" s="2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1:20" ht="15.6" x14ac:dyDescent="0.3">
      <c r="A309" s="11"/>
      <c r="B309" s="5"/>
      <c r="C309" s="3"/>
      <c r="D309" s="2"/>
      <c r="E309" s="2"/>
      <c r="F309" s="2"/>
      <c r="G309" s="2"/>
      <c r="H309" s="2"/>
      <c r="I309" s="2"/>
      <c r="J309" s="2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1:20" ht="15.6" x14ac:dyDescent="0.3">
      <c r="A310" s="11"/>
      <c r="B310" s="5"/>
      <c r="C310" s="3"/>
      <c r="D310" s="2"/>
      <c r="E310" s="2"/>
      <c r="F310" s="2"/>
      <c r="G310" s="2"/>
      <c r="H310" s="2"/>
      <c r="I310" s="2"/>
      <c r="J310" s="2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ht="15.6" x14ac:dyDescent="0.3">
      <c r="A311" s="11"/>
      <c r="B311" s="5"/>
      <c r="C311" s="3"/>
      <c r="D311" s="2"/>
      <c r="E311" s="2"/>
      <c r="F311" s="2"/>
      <c r="G311" s="2"/>
      <c r="H311" s="2"/>
      <c r="I311" s="2"/>
      <c r="J311" s="2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ht="15.6" x14ac:dyDescent="0.3">
      <c r="A312" s="11"/>
      <c r="B312" s="5"/>
      <c r="C312" s="3"/>
      <c r="D312" s="2"/>
      <c r="E312" s="2"/>
      <c r="F312" s="2"/>
      <c r="G312" s="2"/>
      <c r="H312" s="2"/>
      <c r="I312" s="2"/>
      <c r="J312" s="2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1:20" ht="15.6" x14ac:dyDescent="0.3">
      <c r="A313" s="11"/>
      <c r="B313" s="5"/>
      <c r="C313" s="3"/>
      <c r="D313" s="2"/>
      <c r="E313" s="2"/>
      <c r="F313" s="2"/>
      <c r="G313" s="2"/>
      <c r="H313" s="2"/>
      <c r="I313" s="2"/>
      <c r="J313" s="2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1:20" ht="15.6" x14ac:dyDescent="0.3">
      <c r="A314" s="11"/>
      <c r="B314" s="5"/>
      <c r="C314" s="3"/>
      <c r="D314" s="2"/>
      <c r="E314" s="2"/>
      <c r="F314" s="2"/>
      <c r="G314" s="2"/>
      <c r="H314" s="2"/>
      <c r="I314" s="2"/>
      <c r="J314" s="2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1:20" ht="15.6" x14ac:dyDescent="0.3">
      <c r="A315" s="11"/>
      <c r="B315" s="5"/>
      <c r="C315" s="3"/>
      <c r="D315" s="2"/>
      <c r="E315" s="2"/>
      <c r="F315" s="2"/>
      <c r="G315" s="2"/>
      <c r="H315" s="2"/>
      <c r="I315" s="2"/>
      <c r="J315" s="2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1:20" ht="15.6" x14ac:dyDescent="0.3">
      <c r="A316" s="11"/>
      <c r="B316" s="5"/>
      <c r="C316" s="3"/>
      <c r="D316" s="2"/>
      <c r="E316" s="2"/>
      <c r="F316" s="2"/>
      <c r="G316" s="2"/>
      <c r="H316" s="2"/>
      <c r="I316" s="2"/>
      <c r="J316" s="2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1:20" ht="15.6" x14ac:dyDescent="0.3">
      <c r="A317" s="11"/>
      <c r="B317" s="5"/>
      <c r="C317" s="3"/>
      <c r="D317" s="2"/>
      <c r="E317" s="2"/>
      <c r="F317" s="2"/>
      <c r="G317" s="2"/>
      <c r="H317" s="2"/>
      <c r="I317" s="2"/>
      <c r="J317" s="2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1:20" ht="15.6" x14ac:dyDescent="0.3">
      <c r="A318" s="11"/>
      <c r="B318" s="5"/>
      <c r="C318" s="3"/>
      <c r="D318" s="2"/>
      <c r="E318" s="2"/>
      <c r="F318" s="2"/>
      <c r="G318" s="2"/>
      <c r="H318" s="2"/>
      <c r="I318" s="2"/>
      <c r="J318" s="2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1:20" ht="15.6" x14ac:dyDescent="0.3">
      <c r="A319" s="11"/>
      <c r="B319" s="5"/>
      <c r="C319" s="3"/>
      <c r="D319" s="2"/>
      <c r="E319" s="2"/>
      <c r="F319" s="2"/>
      <c r="G319" s="2"/>
      <c r="H319" s="2"/>
      <c r="I319" s="2"/>
      <c r="J319" s="2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1:20" ht="15.6" x14ac:dyDescent="0.3">
      <c r="A320" s="11"/>
      <c r="B320" s="5"/>
      <c r="C320" s="3"/>
      <c r="D320" s="2"/>
      <c r="E320" s="2"/>
      <c r="F320" s="2"/>
      <c r="G320" s="2"/>
      <c r="H320" s="2"/>
      <c r="I320" s="2"/>
      <c r="J320" s="2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1:20" ht="15.6" x14ac:dyDescent="0.3">
      <c r="A321" s="11"/>
      <c r="B321" s="5"/>
      <c r="C321" s="3"/>
      <c r="D321" s="2"/>
      <c r="E321" s="2"/>
      <c r="F321" s="2"/>
      <c r="G321" s="2"/>
      <c r="H321" s="2"/>
      <c r="I321" s="2"/>
      <c r="J321" s="2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1:20" ht="15.6" x14ac:dyDescent="0.3">
      <c r="A322" s="11"/>
      <c r="B322" s="5"/>
      <c r="C322" s="3"/>
      <c r="D322" s="2"/>
      <c r="E322" s="2"/>
      <c r="F322" s="2"/>
      <c r="G322" s="2"/>
      <c r="H322" s="2"/>
      <c r="I322" s="2"/>
      <c r="J322" s="2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1:20" ht="15.6" x14ac:dyDescent="0.3">
      <c r="A323" s="11"/>
      <c r="B323" s="5"/>
      <c r="C323" s="3"/>
      <c r="D323" s="2"/>
      <c r="E323" s="2"/>
      <c r="F323" s="2"/>
      <c r="G323" s="2"/>
      <c r="H323" s="2"/>
      <c r="I323" s="2"/>
      <c r="J323" s="2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ht="15.6" x14ac:dyDescent="0.3">
      <c r="A324" s="11"/>
      <c r="B324" s="5"/>
      <c r="C324" s="3"/>
      <c r="D324" s="2"/>
      <c r="E324" s="2"/>
      <c r="F324" s="2"/>
      <c r="G324" s="2"/>
      <c r="H324" s="2"/>
      <c r="I324" s="2"/>
      <c r="J324" s="2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1:20" ht="15.6" x14ac:dyDescent="0.3">
      <c r="A325" s="11"/>
      <c r="B325" s="5"/>
      <c r="C325" s="3"/>
      <c r="D325" s="2"/>
      <c r="E325" s="2"/>
      <c r="F325" s="2"/>
      <c r="G325" s="2"/>
      <c r="H325" s="2"/>
      <c r="I325" s="2"/>
      <c r="J325" s="2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1:20" ht="15.6" x14ac:dyDescent="0.3">
      <c r="A326" s="11"/>
      <c r="B326" s="5"/>
      <c r="C326" s="3"/>
      <c r="D326" s="2"/>
      <c r="E326" s="2"/>
      <c r="F326" s="2"/>
      <c r="G326" s="2"/>
      <c r="H326" s="2"/>
      <c r="I326" s="2"/>
      <c r="J326" s="2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1:20" ht="15.6" x14ac:dyDescent="0.3">
      <c r="A327" s="11"/>
      <c r="B327" s="5"/>
      <c r="C327" s="3"/>
      <c r="D327" s="2"/>
      <c r="E327" s="2"/>
      <c r="F327" s="2"/>
      <c r="G327" s="2"/>
      <c r="H327" s="2"/>
      <c r="I327" s="2"/>
      <c r="J327" s="2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1:20" ht="15.6" x14ac:dyDescent="0.3">
      <c r="A328" s="11"/>
      <c r="B328" s="5"/>
      <c r="C328" s="3"/>
      <c r="D328" s="2"/>
      <c r="E328" s="2"/>
      <c r="F328" s="2"/>
      <c r="G328" s="2"/>
      <c r="H328" s="2"/>
      <c r="I328" s="2"/>
      <c r="J328" s="2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1:20" ht="15.6" x14ac:dyDescent="0.3">
      <c r="A329" s="11"/>
      <c r="B329" s="5"/>
      <c r="C329" s="3"/>
      <c r="D329" s="2"/>
      <c r="E329" s="2"/>
      <c r="F329" s="2"/>
      <c r="G329" s="2"/>
      <c r="H329" s="2"/>
      <c r="I329" s="2"/>
      <c r="J329" s="2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1:20" ht="15.6" x14ac:dyDescent="0.3">
      <c r="A330" s="11"/>
      <c r="B330" s="5"/>
      <c r="C330" s="3"/>
      <c r="D330" s="2"/>
      <c r="E330" s="2"/>
      <c r="F330" s="2"/>
      <c r="G330" s="2"/>
      <c r="H330" s="2"/>
      <c r="I330" s="2"/>
      <c r="J330" s="2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1:20" ht="15.6" x14ac:dyDescent="0.3">
      <c r="A331" s="11"/>
      <c r="B331" s="5"/>
      <c r="C331" s="3"/>
      <c r="D331" s="2"/>
      <c r="E331" s="2"/>
      <c r="F331" s="2"/>
      <c r="G331" s="2"/>
      <c r="H331" s="2"/>
      <c r="I331" s="2"/>
      <c r="J331" s="2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1:20" ht="15.6" x14ac:dyDescent="0.3">
      <c r="A332" s="11"/>
      <c r="B332" s="5"/>
      <c r="C332" s="3"/>
      <c r="D332" s="2"/>
      <c r="E332" s="2"/>
      <c r="F332" s="2"/>
      <c r="G332" s="2"/>
      <c r="H332" s="2"/>
      <c r="I332" s="2"/>
      <c r="J332" s="2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1:20" ht="15.6" x14ac:dyDescent="0.3">
      <c r="A333" s="11"/>
      <c r="B333" s="5"/>
      <c r="C333" s="3"/>
      <c r="D333" s="2"/>
      <c r="E333" s="2"/>
      <c r="F333" s="2"/>
      <c r="G333" s="2"/>
      <c r="H333" s="2"/>
      <c r="I333" s="2"/>
      <c r="J333" s="2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1:20" ht="15.6" x14ac:dyDescent="0.3">
      <c r="A334" s="11"/>
      <c r="B334" s="5"/>
      <c r="C334" s="3"/>
      <c r="D334" s="2"/>
      <c r="E334" s="2"/>
      <c r="F334" s="2"/>
      <c r="G334" s="2"/>
      <c r="H334" s="2"/>
      <c r="I334" s="2"/>
      <c r="J334" s="2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1:20" ht="15.6" x14ac:dyDescent="0.3">
      <c r="A335" s="11"/>
      <c r="B335" s="5"/>
      <c r="C335" s="3"/>
      <c r="D335" s="2"/>
      <c r="E335" s="2"/>
      <c r="F335" s="2"/>
      <c r="G335" s="2"/>
      <c r="H335" s="2"/>
      <c r="I335" s="2"/>
      <c r="J335" s="2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1:20" ht="15.6" x14ac:dyDescent="0.3">
      <c r="A336" s="11"/>
      <c r="B336" s="5"/>
      <c r="C336" s="3"/>
      <c r="D336" s="2"/>
      <c r="E336" s="2"/>
      <c r="F336" s="2"/>
      <c r="G336" s="2"/>
      <c r="H336" s="2"/>
      <c r="I336" s="2"/>
      <c r="J336" s="2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ht="15.6" x14ac:dyDescent="0.3">
      <c r="A337" s="11"/>
      <c r="B337" s="5"/>
      <c r="C337" s="3"/>
      <c r="D337" s="2"/>
      <c r="E337" s="2"/>
      <c r="F337" s="2"/>
      <c r="G337" s="2"/>
      <c r="H337" s="2"/>
      <c r="I337" s="2"/>
      <c r="J337" s="2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1:20" ht="15.6" x14ac:dyDescent="0.3">
      <c r="A338" s="11"/>
      <c r="B338" s="5"/>
      <c r="C338" s="3"/>
      <c r="D338" s="2"/>
      <c r="E338" s="2"/>
      <c r="F338" s="2"/>
      <c r="G338" s="2"/>
      <c r="H338" s="2"/>
      <c r="I338" s="2"/>
      <c r="J338" s="2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1:20" ht="15.6" x14ac:dyDescent="0.3">
      <c r="A339" s="11"/>
      <c r="B339" s="5"/>
      <c r="C339" s="3"/>
      <c r="D339" s="2"/>
      <c r="E339" s="2"/>
      <c r="F339" s="2"/>
      <c r="G339" s="2"/>
      <c r="H339" s="2"/>
      <c r="I339" s="2"/>
      <c r="J339" s="2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1:20" ht="15.6" x14ac:dyDescent="0.3">
      <c r="A340" s="11"/>
      <c r="B340" s="5"/>
      <c r="C340" s="3"/>
      <c r="D340" s="2"/>
      <c r="E340" s="2"/>
      <c r="F340" s="2"/>
      <c r="G340" s="2"/>
      <c r="H340" s="2"/>
      <c r="I340" s="2"/>
      <c r="J340" s="2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1:20" ht="15.6" x14ac:dyDescent="0.3">
      <c r="A341" s="11"/>
      <c r="B341" s="5"/>
      <c r="C341" s="3"/>
      <c r="D341" s="2"/>
      <c r="E341" s="2"/>
      <c r="F341" s="2"/>
      <c r="G341" s="2"/>
      <c r="H341" s="2"/>
      <c r="I341" s="2"/>
      <c r="J341" s="2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1:20" ht="15.6" x14ac:dyDescent="0.3">
      <c r="A342" s="11"/>
      <c r="B342" s="5"/>
      <c r="C342" s="3"/>
      <c r="D342" s="2"/>
      <c r="E342" s="2"/>
      <c r="F342" s="2"/>
      <c r="G342" s="2"/>
      <c r="H342" s="2"/>
      <c r="I342" s="2"/>
      <c r="J342" s="2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1:20" ht="15.6" x14ac:dyDescent="0.3">
      <c r="A343" s="11"/>
      <c r="B343" s="5"/>
      <c r="C343" s="3"/>
      <c r="D343" s="2"/>
      <c r="E343" s="2"/>
      <c r="F343" s="2"/>
      <c r="G343" s="2"/>
      <c r="H343" s="2"/>
      <c r="I343" s="2"/>
      <c r="J343" s="2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1:20" ht="15.6" x14ac:dyDescent="0.3">
      <c r="A344" s="11"/>
      <c r="B344" s="5"/>
      <c r="C344" s="3"/>
      <c r="D344" s="2"/>
      <c r="E344" s="2"/>
      <c r="F344" s="2"/>
      <c r="G344" s="2"/>
      <c r="H344" s="2"/>
      <c r="I344" s="2"/>
      <c r="J344" s="2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1:20" ht="15.6" x14ac:dyDescent="0.3">
      <c r="A345" s="11"/>
      <c r="B345" s="5"/>
      <c r="C345" s="3"/>
      <c r="D345" s="2"/>
      <c r="E345" s="2"/>
      <c r="F345" s="2"/>
      <c r="G345" s="2"/>
      <c r="H345" s="2"/>
      <c r="I345" s="2"/>
      <c r="J345" s="2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1:20" ht="15.6" x14ac:dyDescent="0.3">
      <c r="A346" s="11"/>
      <c r="B346" s="5"/>
      <c r="C346" s="3"/>
      <c r="D346" s="2"/>
      <c r="E346" s="2"/>
      <c r="F346" s="2"/>
      <c r="G346" s="2"/>
      <c r="H346" s="2"/>
      <c r="I346" s="2"/>
      <c r="J346" s="2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1:20" ht="15.6" x14ac:dyDescent="0.3">
      <c r="A347" s="11"/>
      <c r="B347" s="5"/>
      <c r="C347" s="3"/>
      <c r="D347" s="2"/>
      <c r="E347" s="2"/>
      <c r="F347" s="2"/>
      <c r="G347" s="2"/>
      <c r="H347" s="2"/>
      <c r="I347" s="2"/>
      <c r="J347" s="2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1:20" ht="15.6" x14ac:dyDescent="0.3">
      <c r="A348" s="11"/>
      <c r="B348" s="5"/>
      <c r="C348" s="3"/>
      <c r="D348" s="2"/>
      <c r="E348" s="2"/>
      <c r="F348" s="2"/>
      <c r="G348" s="2"/>
      <c r="H348" s="2"/>
      <c r="I348" s="2"/>
      <c r="J348" s="2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1:20" ht="15.6" x14ac:dyDescent="0.3">
      <c r="A349" s="11"/>
      <c r="B349" s="5"/>
      <c r="C349" s="3"/>
      <c r="D349" s="2"/>
      <c r="E349" s="2"/>
      <c r="F349" s="2"/>
      <c r="G349" s="2"/>
      <c r="H349" s="2"/>
      <c r="I349" s="2"/>
      <c r="J349" s="2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1:20" ht="15.6" x14ac:dyDescent="0.3">
      <c r="A350" s="11"/>
      <c r="B350" s="5"/>
      <c r="C350" s="3"/>
      <c r="D350" s="2"/>
      <c r="E350" s="2"/>
      <c r="F350" s="2"/>
      <c r="G350" s="2"/>
      <c r="H350" s="2"/>
      <c r="I350" s="2"/>
      <c r="J350" s="2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1:20" ht="15.6" x14ac:dyDescent="0.3">
      <c r="A351" s="11"/>
      <c r="B351" s="5"/>
      <c r="C351" s="3"/>
      <c r="D351" s="2"/>
      <c r="E351" s="2"/>
      <c r="F351" s="2"/>
      <c r="G351" s="2"/>
      <c r="H351" s="2"/>
      <c r="I351" s="2"/>
      <c r="J351" s="2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1:20" ht="15.6" x14ac:dyDescent="0.3">
      <c r="A352" s="11"/>
      <c r="B352" s="5"/>
      <c r="C352" s="3"/>
      <c r="D352" s="2"/>
      <c r="E352" s="2"/>
      <c r="F352" s="2"/>
      <c r="G352" s="2"/>
      <c r="H352" s="2"/>
      <c r="I352" s="2"/>
      <c r="J352" s="2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1:20" ht="15.6" x14ac:dyDescent="0.3">
      <c r="A353" s="11"/>
      <c r="B353" s="5"/>
      <c r="C353" s="3"/>
      <c r="D353" s="2"/>
      <c r="E353" s="2"/>
      <c r="F353" s="2"/>
      <c r="G353" s="2"/>
      <c r="H353" s="2"/>
      <c r="I353" s="2"/>
      <c r="J353" s="2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1:20" ht="15.6" x14ac:dyDescent="0.3">
      <c r="A354" s="11"/>
      <c r="B354" s="5"/>
      <c r="C354" s="3"/>
      <c r="D354" s="2"/>
      <c r="E354" s="2"/>
      <c r="F354" s="2"/>
      <c r="G354" s="2"/>
      <c r="H354" s="2"/>
      <c r="I354" s="2"/>
      <c r="J354" s="2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1:20" ht="15.6" x14ac:dyDescent="0.3">
      <c r="A355" s="11"/>
      <c r="B355" s="5"/>
      <c r="C355" s="3"/>
      <c r="D355" s="2"/>
      <c r="E355" s="2"/>
      <c r="F355" s="2"/>
      <c r="G355" s="2"/>
      <c r="H355" s="2"/>
      <c r="I355" s="2"/>
      <c r="J355" s="2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1:20" ht="15.6" x14ac:dyDescent="0.3">
      <c r="A356" s="11"/>
      <c r="B356" s="5"/>
      <c r="C356" s="3"/>
      <c r="D356" s="2"/>
      <c r="E356" s="2"/>
      <c r="F356" s="2"/>
      <c r="G356" s="2"/>
      <c r="H356" s="2"/>
      <c r="I356" s="2"/>
      <c r="J356" s="2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1:20" ht="15.6" x14ac:dyDescent="0.3">
      <c r="A357" s="11"/>
      <c r="B357" s="5"/>
      <c r="C357" s="3"/>
      <c r="D357" s="2"/>
      <c r="E357" s="2"/>
      <c r="F357" s="2"/>
      <c r="G357" s="2"/>
      <c r="H357" s="2"/>
      <c r="I357" s="2"/>
      <c r="J357" s="2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1:20" ht="15.6" x14ac:dyDescent="0.3">
      <c r="A358" s="11"/>
      <c r="B358" s="5"/>
      <c r="C358" s="3"/>
      <c r="D358" s="2"/>
      <c r="E358" s="2"/>
      <c r="F358" s="2"/>
      <c r="G358" s="2"/>
      <c r="H358" s="2"/>
      <c r="I358" s="2"/>
      <c r="J358" s="2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1:20" ht="15.6" x14ac:dyDescent="0.3">
      <c r="A359" s="11"/>
      <c r="B359" s="5"/>
      <c r="C359" s="3"/>
      <c r="D359" s="2"/>
      <c r="E359" s="2"/>
      <c r="F359" s="2"/>
      <c r="G359" s="2"/>
      <c r="H359" s="2"/>
      <c r="I359" s="2"/>
      <c r="J359" s="2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1:20" ht="15.6" x14ac:dyDescent="0.3">
      <c r="A360" s="11"/>
      <c r="B360" s="5"/>
      <c r="C360" s="3"/>
      <c r="D360" s="2"/>
      <c r="E360" s="2"/>
      <c r="F360" s="2"/>
      <c r="G360" s="2"/>
      <c r="H360" s="2"/>
      <c r="I360" s="2"/>
      <c r="J360" s="2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1:20" ht="15.6" x14ac:dyDescent="0.3">
      <c r="A361" s="11"/>
      <c r="B361" s="5"/>
      <c r="C361" s="3"/>
      <c r="D361" s="2"/>
      <c r="E361" s="2"/>
      <c r="F361" s="2"/>
      <c r="G361" s="2"/>
      <c r="H361" s="2"/>
      <c r="I361" s="2"/>
      <c r="J361" s="2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1:20" ht="15.6" x14ac:dyDescent="0.3">
      <c r="A362" s="11"/>
      <c r="B362" s="5"/>
      <c r="C362" s="3"/>
      <c r="D362" s="2"/>
      <c r="E362" s="2"/>
      <c r="F362" s="2"/>
      <c r="G362" s="2"/>
      <c r="H362" s="2"/>
      <c r="I362" s="2"/>
      <c r="J362" s="2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ht="15.6" x14ac:dyDescent="0.3">
      <c r="A363" s="11"/>
      <c r="B363" s="5"/>
      <c r="C363" s="3"/>
      <c r="D363" s="2"/>
      <c r="E363" s="2"/>
      <c r="F363" s="2"/>
      <c r="G363" s="2"/>
      <c r="H363" s="2"/>
      <c r="I363" s="2"/>
      <c r="J363" s="2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ht="15.6" x14ac:dyDescent="0.3">
      <c r="A364" s="11"/>
      <c r="B364" s="5"/>
      <c r="C364" s="3"/>
      <c r="D364" s="2"/>
      <c r="E364" s="2"/>
      <c r="F364" s="2"/>
      <c r="G364" s="2"/>
      <c r="H364" s="2"/>
      <c r="I364" s="2"/>
      <c r="J364" s="2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1:20" ht="15.6" x14ac:dyDescent="0.3">
      <c r="A365" s="11"/>
      <c r="B365" s="5"/>
      <c r="C365" s="3"/>
      <c r="D365" s="2"/>
      <c r="E365" s="2"/>
      <c r="F365" s="2"/>
      <c r="G365" s="2"/>
      <c r="H365" s="2"/>
      <c r="I365" s="2"/>
      <c r="J365" s="2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1:20" ht="15.6" x14ac:dyDescent="0.3">
      <c r="A366" s="11"/>
      <c r="B366" s="5"/>
      <c r="C366" s="3"/>
      <c r="D366" s="2"/>
      <c r="E366" s="2"/>
      <c r="F366" s="2"/>
      <c r="G366" s="2"/>
      <c r="H366" s="2"/>
      <c r="I366" s="2"/>
      <c r="J366" s="2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1:20" ht="15.6" x14ac:dyDescent="0.3">
      <c r="A367" s="11"/>
      <c r="B367" s="5"/>
      <c r="C367" s="3"/>
      <c r="D367" s="2"/>
      <c r="E367" s="2"/>
      <c r="F367" s="2"/>
      <c r="G367" s="2"/>
      <c r="H367" s="2"/>
      <c r="I367" s="2"/>
      <c r="J367" s="2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1:20" ht="15.6" x14ac:dyDescent="0.3">
      <c r="A368" s="11"/>
      <c r="B368" s="5"/>
      <c r="C368" s="3"/>
      <c r="D368" s="2"/>
      <c r="E368" s="2"/>
      <c r="F368" s="2"/>
      <c r="G368" s="2"/>
      <c r="H368" s="2"/>
      <c r="I368" s="2"/>
      <c r="J368" s="2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1:20" ht="15.6" x14ac:dyDescent="0.3">
      <c r="A369" s="11"/>
      <c r="B369" s="5"/>
      <c r="C369" s="3"/>
      <c r="D369" s="2"/>
      <c r="E369" s="2"/>
      <c r="F369" s="2"/>
      <c r="G369" s="2"/>
      <c r="H369" s="2"/>
      <c r="I369" s="2"/>
      <c r="J369" s="2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ht="15.6" x14ac:dyDescent="0.3">
      <c r="A370" s="11"/>
      <c r="B370" s="5"/>
      <c r="C370" s="3"/>
      <c r="D370" s="2"/>
      <c r="E370" s="2"/>
      <c r="F370" s="2"/>
      <c r="G370" s="2"/>
      <c r="H370" s="2"/>
      <c r="I370" s="2"/>
      <c r="J370" s="2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ht="15.6" x14ac:dyDescent="0.3">
      <c r="A371" s="11"/>
      <c r="B371" s="5"/>
      <c r="C371" s="3"/>
      <c r="D371" s="2"/>
      <c r="E371" s="2"/>
      <c r="F371" s="2"/>
      <c r="G371" s="2"/>
      <c r="H371" s="2"/>
      <c r="I371" s="2"/>
      <c r="J371" s="2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1:20" ht="15.6" x14ac:dyDescent="0.3">
      <c r="A372" s="11"/>
      <c r="B372" s="5"/>
      <c r="C372" s="3"/>
      <c r="D372" s="2"/>
      <c r="E372" s="2"/>
      <c r="F372" s="2"/>
      <c r="G372" s="2"/>
      <c r="H372" s="2"/>
      <c r="I372" s="2"/>
      <c r="J372" s="2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1:20" ht="15.6" x14ac:dyDescent="0.3">
      <c r="A373" s="11"/>
      <c r="B373" s="5"/>
      <c r="C373" s="3"/>
      <c r="D373" s="2"/>
      <c r="E373" s="2"/>
      <c r="F373" s="2"/>
      <c r="G373" s="2"/>
      <c r="H373" s="2"/>
      <c r="I373" s="2"/>
      <c r="J373" s="2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1:20" ht="15.6" x14ac:dyDescent="0.3">
      <c r="A374" s="11"/>
      <c r="B374" s="5"/>
      <c r="C374" s="3"/>
      <c r="D374" s="2"/>
      <c r="E374" s="2"/>
      <c r="F374" s="2"/>
      <c r="G374" s="2"/>
      <c r="H374" s="2"/>
      <c r="I374" s="2"/>
      <c r="J374" s="2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1:20" ht="15.6" x14ac:dyDescent="0.3">
      <c r="A375" s="11"/>
      <c r="B375" s="5"/>
      <c r="C375" s="3"/>
      <c r="D375" s="2"/>
      <c r="E375" s="2"/>
      <c r="F375" s="2"/>
      <c r="G375" s="2"/>
      <c r="H375" s="2"/>
      <c r="I375" s="2"/>
      <c r="J375" s="2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1:20" ht="15.6" x14ac:dyDescent="0.3">
      <c r="A376" s="11"/>
      <c r="B376" s="5"/>
      <c r="C376" s="3"/>
      <c r="D376" s="2"/>
      <c r="E376" s="2"/>
      <c r="F376" s="2"/>
      <c r="G376" s="2"/>
      <c r="H376" s="2"/>
      <c r="I376" s="2"/>
      <c r="J376" s="2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ht="15.6" x14ac:dyDescent="0.3">
      <c r="A377" s="11"/>
      <c r="B377" s="5"/>
      <c r="C377" s="3"/>
      <c r="D377" s="2"/>
      <c r="E377" s="2"/>
      <c r="F377" s="2"/>
      <c r="G377" s="2"/>
      <c r="H377" s="2"/>
      <c r="I377" s="2"/>
      <c r="J377" s="2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ht="15.6" x14ac:dyDescent="0.3">
      <c r="A378" s="11"/>
      <c r="B378" s="5"/>
      <c r="C378" s="3"/>
      <c r="D378" s="2"/>
      <c r="E378" s="2"/>
      <c r="F378" s="2"/>
      <c r="G378" s="2"/>
      <c r="H378" s="2"/>
      <c r="I378" s="2"/>
      <c r="J378" s="2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1:20" ht="15.6" x14ac:dyDescent="0.3">
      <c r="A379" s="11"/>
      <c r="B379" s="5"/>
      <c r="C379" s="3"/>
      <c r="D379" s="2"/>
      <c r="E379" s="2"/>
      <c r="F379" s="2"/>
      <c r="G379" s="2"/>
      <c r="H379" s="2"/>
      <c r="I379" s="2"/>
      <c r="J379" s="2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1:20" ht="15.6" x14ac:dyDescent="0.3">
      <c r="A380" s="11"/>
      <c r="B380" s="5"/>
      <c r="C380" s="3"/>
      <c r="D380" s="2"/>
      <c r="E380" s="2"/>
      <c r="F380" s="2"/>
      <c r="G380" s="2"/>
      <c r="H380" s="2"/>
      <c r="I380" s="2"/>
      <c r="J380" s="2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ht="15.6" x14ac:dyDescent="0.3">
      <c r="A381" s="11"/>
      <c r="B381" s="5"/>
      <c r="C381" s="3"/>
      <c r="D381" s="2"/>
      <c r="E381" s="2"/>
      <c r="F381" s="2"/>
      <c r="G381" s="2"/>
      <c r="H381" s="2"/>
      <c r="I381" s="2"/>
      <c r="J381" s="2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ht="15.6" x14ac:dyDescent="0.3">
      <c r="A382" s="11"/>
      <c r="B382" s="5"/>
      <c r="C382" s="3"/>
      <c r="D382" s="2"/>
      <c r="E382" s="2"/>
      <c r="F382" s="2"/>
      <c r="G382" s="2"/>
      <c r="H382" s="2"/>
      <c r="I382" s="2"/>
      <c r="J382" s="2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1:20" ht="15.6" x14ac:dyDescent="0.3">
      <c r="A383" s="11"/>
      <c r="B383" s="5"/>
      <c r="C383" s="3"/>
      <c r="D383" s="2"/>
      <c r="E383" s="2"/>
      <c r="F383" s="2"/>
      <c r="G383" s="2"/>
      <c r="H383" s="2"/>
      <c r="I383" s="2"/>
      <c r="J383" s="2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1:20" ht="15.6" x14ac:dyDescent="0.3">
      <c r="A384" s="11"/>
      <c r="B384" s="5"/>
      <c r="C384" s="3"/>
      <c r="D384" s="2"/>
      <c r="E384" s="2"/>
      <c r="F384" s="2"/>
      <c r="G384" s="2"/>
      <c r="H384" s="2"/>
      <c r="I384" s="2"/>
      <c r="J384" s="2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1:20" ht="15.6" x14ac:dyDescent="0.3">
      <c r="A385" s="11"/>
      <c r="B385" s="5"/>
      <c r="C385" s="3"/>
      <c r="D385" s="2"/>
      <c r="E385" s="2"/>
      <c r="F385" s="2"/>
      <c r="G385" s="2"/>
      <c r="H385" s="2"/>
      <c r="I385" s="2"/>
      <c r="J385" s="2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1:20" ht="15.6" x14ac:dyDescent="0.3">
      <c r="A386" s="11"/>
      <c r="B386" s="5"/>
      <c r="C386" s="3"/>
      <c r="D386" s="2"/>
      <c r="E386" s="2"/>
      <c r="F386" s="2"/>
      <c r="G386" s="2"/>
      <c r="H386" s="2"/>
      <c r="I386" s="2"/>
      <c r="J386" s="2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1:20" ht="15.6" x14ac:dyDescent="0.3">
      <c r="A387" s="11"/>
      <c r="B387" s="5"/>
      <c r="C387" s="3"/>
      <c r="D387" s="2"/>
      <c r="E387" s="2"/>
      <c r="F387" s="2"/>
      <c r="G387" s="2"/>
      <c r="H387" s="2"/>
      <c r="I387" s="2"/>
      <c r="J387" s="2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1:20" ht="15.6" x14ac:dyDescent="0.3">
      <c r="A388" s="11"/>
      <c r="B388" s="5"/>
      <c r="C388" s="3"/>
      <c r="D388" s="2"/>
      <c r="E388" s="2"/>
      <c r="F388" s="2"/>
      <c r="G388" s="2"/>
      <c r="H388" s="2"/>
      <c r="I388" s="2"/>
      <c r="J388" s="2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ht="15.6" x14ac:dyDescent="0.3">
      <c r="A389" s="11"/>
      <c r="B389" s="5"/>
      <c r="C389" s="3"/>
      <c r="D389" s="2"/>
      <c r="E389" s="2"/>
      <c r="F389" s="2"/>
      <c r="G389" s="2"/>
      <c r="H389" s="2"/>
      <c r="I389" s="2"/>
      <c r="J389" s="2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1:20" ht="15.6" x14ac:dyDescent="0.3">
      <c r="A390" s="11"/>
      <c r="B390" s="5"/>
      <c r="C390" s="3"/>
      <c r="D390" s="2"/>
      <c r="E390" s="2"/>
      <c r="F390" s="2"/>
      <c r="G390" s="2"/>
      <c r="H390" s="2"/>
      <c r="I390" s="2"/>
      <c r="J390" s="2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1:20" ht="15.6" x14ac:dyDescent="0.3">
      <c r="A391" s="11"/>
      <c r="B391" s="5"/>
      <c r="C391" s="3"/>
      <c r="D391" s="2"/>
      <c r="E391" s="2"/>
      <c r="F391" s="2"/>
      <c r="G391" s="2"/>
      <c r="H391" s="2"/>
      <c r="I391" s="2"/>
      <c r="J391" s="2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1:20" ht="15.6" x14ac:dyDescent="0.3">
      <c r="A392" s="11"/>
      <c r="B392" s="5"/>
      <c r="C392" s="3"/>
      <c r="D392" s="2"/>
      <c r="E392" s="2"/>
      <c r="F392" s="2"/>
      <c r="G392" s="2"/>
      <c r="H392" s="2"/>
      <c r="I392" s="2"/>
      <c r="J392" s="2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1:20" ht="15.6" x14ac:dyDescent="0.3">
      <c r="A393" s="11"/>
      <c r="B393" s="5"/>
      <c r="C393" s="3"/>
      <c r="D393" s="2"/>
      <c r="E393" s="2"/>
      <c r="F393" s="2"/>
      <c r="G393" s="2"/>
      <c r="H393" s="2"/>
      <c r="I393" s="2"/>
      <c r="J393" s="2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ht="15.6" x14ac:dyDescent="0.3">
      <c r="A394" s="11"/>
      <c r="B394" s="5"/>
      <c r="C394" s="3"/>
      <c r="D394" s="2"/>
      <c r="E394" s="2"/>
      <c r="F394" s="2"/>
      <c r="G394" s="2"/>
      <c r="H394" s="2"/>
      <c r="I394" s="2"/>
      <c r="J394" s="2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ht="15.6" x14ac:dyDescent="0.3">
      <c r="A395" s="11"/>
      <c r="B395" s="5"/>
      <c r="C395" s="3"/>
      <c r="D395" s="2"/>
      <c r="E395" s="2"/>
      <c r="F395" s="2"/>
      <c r="G395" s="2"/>
      <c r="H395" s="2"/>
      <c r="I395" s="2"/>
      <c r="J395" s="2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1:20" ht="15.6" x14ac:dyDescent="0.3">
      <c r="A396" s="11"/>
      <c r="B396" s="5"/>
      <c r="C396" s="3"/>
      <c r="D396" s="2"/>
      <c r="E396" s="2"/>
      <c r="F396" s="2"/>
      <c r="G396" s="2"/>
      <c r="H396" s="2"/>
      <c r="I396" s="2"/>
      <c r="J396" s="2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1:20" ht="15.6" x14ac:dyDescent="0.3">
      <c r="A397" s="11"/>
      <c r="B397" s="5"/>
      <c r="C397" s="3"/>
      <c r="D397" s="2"/>
      <c r="E397" s="2"/>
      <c r="F397" s="2"/>
      <c r="G397" s="2"/>
      <c r="H397" s="2"/>
      <c r="I397" s="2"/>
      <c r="J397" s="2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1:20" ht="15.6" x14ac:dyDescent="0.3">
      <c r="A398" s="11"/>
      <c r="B398" s="5"/>
      <c r="C398" s="3"/>
      <c r="D398" s="2"/>
      <c r="E398" s="2"/>
      <c r="F398" s="2"/>
      <c r="G398" s="2"/>
      <c r="H398" s="2"/>
      <c r="I398" s="2"/>
      <c r="J398" s="2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ht="15.6" x14ac:dyDescent="0.3">
      <c r="A399" s="11"/>
      <c r="B399" s="5"/>
      <c r="C399" s="3"/>
      <c r="D399" s="2"/>
      <c r="E399" s="2"/>
      <c r="F399" s="2"/>
      <c r="G399" s="2"/>
      <c r="H399" s="2"/>
      <c r="I399" s="2"/>
      <c r="J399" s="2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ht="15.6" x14ac:dyDescent="0.3">
      <c r="A400" s="11"/>
      <c r="B400" s="5"/>
      <c r="C400" s="3"/>
      <c r="D400" s="2"/>
      <c r="E400" s="2"/>
      <c r="F400" s="2"/>
      <c r="G400" s="2"/>
      <c r="H400" s="2"/>
      <c r="I400" s="2"/>
      <c r="J400" s="2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1:20" ht="15.6" x14ac:dyDescent="0.3">
      <c r="A401" s="11"/>
      <c r="B401" s="5"/>
      <c r="C401" s="3"/>
      <c r="D401" s="2"/>
      <c r="E401" s="2"/>
      <c r="F401" s="2"/>
      <c r="G401" s="2"/>
      <c r="H401" s="2"/>
      <c r="I401" s="2"/>
      <c r="J401" s="2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1:20" ht="15.6" x14ac:dyDescent="0.3">
      <c r="A402" s="11"/>
      <c r="B402" s="5"/>
      <c r="C402" s="3"/>
      <c r="D402" s="2"/>
      <c r="E402" s="2"/>
      <c r="F402" s="2"/>
      <c r="G402" s="2"/>
      <c r="H402" s="2"/>
      <c r="I402" s="2"/>
      <c r="J402" s="2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1:20" ht="15.6" x14ac:dyDescent="0.3">
      <c r="A403" s="11"/>
      <c r="B403" s="5"/>
      <c r="C403" s="3"/>
      <c r="D403" s="2"/>
      <c r="E403" s="2"/>
      <c r="F403" s="2"/>
      <c r="G403" s="2"/>
      <c r="H403" s="2"/>
      <c r="I403" s="2"/>
      <c r="J403" s="2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1:20" ht="15.6" x14ac:dyDescent="0.3">
      <c r="A404" s="11"/>
      <c r="B404" s="5"/>
      <c r="C404" s="3"/>
      <c r="D404" s="2"/>
      <c r="E404" s="2"/>
      <c r="F404" s="2"/>
      <c r="G404" s="2"/>
      <c r="H404" s="2"/>
      <c r="I404" s="2"/>
      <c r="J404" s="2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1:20" ht="15.6" x14ac:dyDescent="0.3">
      <c r="A405" s="11"/>
      <c r="B405" s="5"/>
      <c r="C405" s="3"/>
      <c r="D405" s="2"/>
      <c r="E405" s="2"/>
      <c r="F405" s="2"/>
      <c r="G405" s="2"/>
      <c r="H405" s="2"/>
      <c r="I405" s="2"/>
      <c r="J405" s="2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1:20" ht="15.6" x14ac:dyDescent="0.3">
      <c r="A406" s="11"/>
      <c r="B406" s="5"/>
      <c r="C406" s="3"/>
      <c r="D406" s="2"/>
      <c r="E406" s="2"/>
      <c r="F406" s="2"/>
      <c r="G406" s="2"/>
      <c r="H406" s="2"/>
      <c r="I406" s="2"/>
      <c r="J406" s="2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1:20" ht="15.6" x14ac:dyDescent="0.3">
      <c r="A407" s="11"/>
      <c r="B407" s="5"/>
      <c r="C407" s="3"/>
      <c r="D407" s="2"/>
      <c r="E407" s="2"/>
      <c r="F407" s="2"/>
      <c r="G407" s="2"/>
      <c r="H407" s="2"/>
      <c r="I407" s="2"/>
      <c r="J407" s="2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1:20" ht="15.6" x14ac:dyDescent="0.3">
      <c r="A408" s="11"/>
      <c r="B408" s="5"/>
      <c r="C408" s="3"/>
      <c r="D408" s="2"/>
      <c r="E408" s="2"/>
      <c r="F408" s="2"/>
      <c r="G408" s="2"/>
      <c r="H408" s="2"/>
      <c r="I408" s="2"/>
      <c r="J408" s="2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1:20" ht="15.6" x14ac:dyDescent="0.3">
      <c r="A409" s="11"/>
      <c r="B409" s="5"/>
      <c r="C409" s="3"/>
      <c r="D409" s="2"/>
      <c r="E409" s="2"/>
      <c r="F409" s="2"/>
      <c r="G409" s="2"/>
      <c r="H409" s="2"/>
      <c r="I409" s="2"/>
      <c r="J409" s="2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1:20" ht="15.6" x14ac:dyDescent="0.3">
      <c r="A410" s="11"/>
      <c r="B410" s="5"/>
      <c r="C410" s="3"/>
      <c r="D410" s="2"/>
      <c r="E410" s="2"/>
      <c r="F410" s="2"/>
      <c r="G410" s="2"/>
      <c r="H410" s="2"/>
      <c r="I410" s="2"/>
      <c r="J410" s="2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1:20" ht="15.6" x14ac:dyDescent="0.3">
      <c r="A411" s="11"/>
      <c r="B411" s="5"/>
      <c r="C411" s="3"/>
      <c r="D411" s="2"/>
      <c r="E411" s="2"/>
      <c r="F411" s="2"/>
      <c r="G411" s="2"/>
      <c r="H411" s="2"/>
      <c r="I411" s="2"/>
      <c r="J411" s="2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1:20" ht="15.6" x14ac:dyDescent="0.3">
      <c r="A412" s="11"/>
      <c r="B412" s="5"/>
      <c r="C412" s="3"/>
      <c r="D412" s="2"/>
      <c r="E412" s="2"/>
      <c r="F412" s="2"/>
      <c r="G412" s="2"/>
      <c r="H412" s="2"/>
      <c r="I412" s="2"/>
      <c r="J412" s="2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1:20" ht="15.6" x14ac:dyDescent="0.3">
      <c r="A413" s="11"/>
      <c r="B413" s="5"/>
      <c r="C413" s="3"/>
      <c r="D413" s="2"/>
      <c r="E413" s="2"/>
      <c r="F413" s="2"/>
      <c r="G413" s="2"/>
      <c r="H413" s="2"/>
      <c r="I413" s="2"/>
      <c r="J413" s="2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1:20" ht="15.6" x14ac:dyDescent="0.3">
      <c r="A414" s="11"/>
      <c r="B414" s="5"/>
      <c r="C414" s="3"/>
      <c r="D414" s="2"/>
      <c r="E414" s="2"/>
      <c r="F414" s="2"/>
      <c r="G414" s="2"/>
      <c r="H414" s="2"/>
      <c r="I414" s="2"/>
      <c r="J414" s="2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1:20" ht="15.6" x14ac:dyDescent="0.3">
      <c r="A415" s="11"/>
      <c r="B415" s="5"/>
      <c r="C415" s="3"/>
      <c r="D415" s="2"/>
      <c r="E415" s="2"/>
      <c r="F415" s="2"/>
      <c r="G415" s="2"/>
      <c r="H415" s="2"/>
      <c r="I415" s="2"/>
      <c r="J415" s="2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1:20" ht="15.6" x14ac:dyDescent="0.3">
      <c r="A416" s="11"/>
      <c r="B416" s="5"/>
      <c r="C416" s="3"/>
      <c r="D416" s="2"/>
      <c r="E416" s="2"/>
      <c r="F416" s="2"/>
      <c r="G416" s="2"/>
      <c r="H416" s="2"/>
      <c r="I416" s="2"/>
      <c r="J416" s="2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1:20" ht="15.6" x14ac:dyDescent="0.3">
      <c r="A417" s="11"/>
      <c r="B417" s="5"/>
      <c r="C417" s="3"/>
      <c r="D417" s="2"/>
      <c r="E417" s="2"/>
      <c r="F417" s="2"/>
      <c r="G417" s="2"/>
      <c r="H417" s="2"/>
      <c r="I417" s="2"/>
      <c r="J417" s="2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1:20" ht="15.6" x14ac:dyDescent="0.3">
      <c r="A418" s="11"/>
      <c r="B418" s="5"/>
      <c r="C418" s="3"/>
      <c r="D418" s="2"/>
      <c r="E418" s="2"/>
      <c r="F418" s="2"/>
      <c r="G418" s="2"/>
      <c r="H418" s="2"/>
      <c r="I418" s="2"/>
      <c r="J418" s="2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1:20" ht="15.6" x14ac:dyDescent="0.3">
      <c r="A419" s="11"/>
      <c r="B419" s="5"/>
      <c r="C419" s="3"/>
      <c r="D419" s="2"/>
      <c r="E419" s="2"/>
      <c r="F419" s="2"/>
      <c r="G419" s="2"/>
      <c r="H419" s="2"/>
      <c r="I419" s="2"/>
      <c r="J419" s="2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1:20" ht="15.6" x14ac:dyDescent="0.3">
      <c r="A420" s="11"/>
      <c r="B420" s="5"/>
      <c r="C420" s="3"/>
      <c r="D420" s="2"/>
      <c r="E420" s="2"/>
      <c r="F420" s="2"/>
      <c r="G420" s="2"/>
      <c r="H420" s="2"/>
      <c r="I420" s="2"/>
      <c r="J420" s="2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1:20" ht="15.6" x14ac:dyDescent="0.3">
      <c r="A421" s="11"/>
      <c r="B421" s="5"/>
      <c r="C421" s="3"/>
      <c r="D421" s="2"/>
      <c r="E421" s="2"/>
      <c r="F421" s="2"/>
      <c r="G421" s="2"/>
      <c r="H421" s="2"/>
      <c r="I421" s="2"/>
      <c r="J421" s="2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1:20" ht="15.6" x14ac:dyDescent="0.3">
      <c r="A422" s="11"/>
      <c r="B422" s="5"/>
      <c r="C422" s="3"/>
      <c r="D422" s="2"/>
      <c r="E422" s="2"/>
      <c r="F422" s="2"/>
      <c r="G422" s="2"/>
      <c r="H422" s="2"/>
      <c r="I422" s="2"/>
      <c r="J422" s="2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1:20" ht="15.6" x14ac:dyDescent="0.3">
      <c r="A423" s="11"/>
      <c r="B423" s="5"/>
      <c r="C423" s="3"/>
      <c r="D423" s="2"/>
      <c r="E423" s="2"/>
      <c r="F423" s="2"/>
      <c r="G423" s="2"/>
      <c r="H423" s="2"/>
      <c r="I423" s="2"/>
      <c r="J423" s="2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1:20" ht="15.6" x14ac:dyDescent="0.3">
      <c r="A424" s="11"/>
      <c r="B424" s="5"/>
      <c r="C424" s="3"/>
      <c r="D424" s="2"/>
      <c r="E424" s="2"/>
      <c r="F424" s="2"/>
      <c r="G424" s="2"/>
      <c r="H424" s="2"/>
      <c r="I424" s="2"/>
      <c r="J424" s="2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1:20" ht="15.6" x14ac:dyDescent="0.3">
      <c r="A425" s="11"/>
      <c r="B425" s="5"/>
      <c r="C425" s="3"/>
      <c r="D425" s="2"/>
      <c r="E425" s="2"/>
      <c r="F425" s="2"/>
      <c r="G425" s="2"/>
      <c r="H425" s="2"/>
      <c r="I425" s="2"/>
      <c r="J425" s="2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1:20" ht="15.6" x14ac:dyDescent="0.3">
      <c r="A426" s="11"/>
      <c r="B426" s="5"/>
      <c r="C426" s="3"/>
      <c r="D426" s="2"/>
      <c r="E426" s="2"/>
      <c r="F426" s="2"/>
      <c r="G426" s="2"/>
      <c r="H426" s="2"/>
      <c r="I426" s="2"/>
      <c r="J426" s="2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1:20" ht="15.6" x14ac:dyDescent="0.3">
      <c r="A427" s="11"/>
      <c r="B427" s="5"/>
      <c r="C427" s="3"/>
      <c r="D427" s="2"/>
      <c r="E427" s="2"/>
      <c r="F427" s="2"/>
      <c r="G427" s="2"/>
      <c r="H427" s="2"/>
      <c r="I427" s="2"/>
      <c r="J427" s="2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1:20" ht="15.6" x14ac:dyDescent="0.3">
      <c r="A428" s="11"/>
      <c r="B428" s="5"/>
      <c r="C428" s="3"/>
      <c r="D428" s="2"/>
      <c r="E428" s="2"/>
      <c r="F428" s="2"/>
      <c r="G428" s="2"/>
      <c r="H428" s="2"/>
      <c r="I428" s="2"/>
      <c r="J428" s="2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1:20" ht="15.6" x14ac:dyDescent="0.3">
      <c r="A429" s="11"/>
      <c r="B429" s="5"/>
      <c r="C429" s="3"/>
      <c r="D429" s="2"/>
      <c r="E429" s="2"/>
      <c r="F429" s="2"/>
      <c r="G429" s="2"/>
      <c r="H429" s="2"/>
      <c r="I429" s="2"/>
      <c r="J429" s="2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1:20" ht="15.6" x14ac:dyDescent="0.3">
      <c r="A430" s="11"/>
      <c r="B430" s="5"/>
      <c r="C430" s="3"/>
      <c r="D430" s="2"/>
      <c r="E430" s="2"/>
      <c r="F430" s="2"/>
      <c r="G430" s="2"/>
      <c r="H430" s="2"/>
      <c r="I430" s="2"/>
      <c r="J430" s="2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1:20" ht="15.6" x14ac:dyDescent="0.3">
      <c r="A431" s="11"/>
      <c r="B431" s="5"/>
      <c r="C431" s="3"/>
      <c r="D431" s="2"/>
      <c r="E431" s="2"/>
      <c r="F431" s="2"/>
      <c r="G431" s="2"/>
      <c r="H431" s="2"/>
      <c r="I431" s="2"/>
      <c r="J431" s="2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1:20" ht="15.6" x14ac:dyDescent="0.3">
      <c r="A432" s="11"/>
      <c r="B432" s="5"/>
      <c r="C432" s="3"/>
      <c r="D432" s="2"/>
      <c r="E432" s="2"/>
      <c r="F432" s="2"/>
      <c r="G432" s="2"/>
      <c r="H432" s="2"/>
      <c r="I432" s="2"/>
      <c r="J432" s="2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1:20" ht="15.6" x14ac:dyDescent="0.3">
      <c r="A433" s="11"/>
      <c r="B433" s="5"/>
      <c r="C433" s="3"/>
      <c r="D433" s="2"/>
      <c r="E433" s="2"/>
      <c r="F433" s="2"/>
      <c r="G433" s="2"/>
      <c r="H433" s="2"/>
      <c r="I433" s="2"/>
      <c r="J433" s="2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1:20" ht="15.6" x14ac:dyDescent="0.3">
      <c r="A434" s="11"/>
      <c r="B434" s="5"/>
      <c r="C434" s="3"/>
      <c r="D434" s="2"/>
      <c r="E434" s="2"/>
      <c r="F434" s="2"/>
      <c r="G434" s="2"/>
      <c r="H434" s="2"/>
      <c r="I434" s="2"/>
      <c r="J434" s="2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1:20" ht="15.6" x14ac:dyDescent="0.3">
      <c r="A435" s="11"/>
      <c r="B435" s="5"/>
      <c r="C435" s="3"/>
      <c r="D435" s="2"/>
      <c r="E435" s="2"/>
      <c r="F435" s="2"/>
      <c r="G435" s="2"/>
      <c r="H435" s="2"/>
      <c r="I435" s="2"/>
      <c r="J435" s="2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1:20" ht="15.6" x14ac:dyDescent="0.3">
      <c r="A436" s="11"/>
      <c r="B436" s="5"/>
      <c r="C436" s="3"/>
      <c r="D436" s="2"/>
      <c r="E436" s="2"/>
      <c r="F436" s="2"/>
      <c r="G436" s="2"/>
      <c r="H436" s="2"/>
      <c r="I436" s="2"/>
      <c r="J436" s="2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1:20" ht="15.6" x14ac:dyDescent="0.3">
      <c r="A437" s="11"/>
      <c r="B437" s="5"/>
      <c r="C437" s="3"/>
      <c r="D437" s="2"/>
      <c r="E437" s="2"/>
      <c r="F437" s="2"/>
      <c r="G437" s="2"/>
      <c r="H437" s="2"/>
      <c r="I437" s="2"/>
      <c r="J437" s="2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1:20" ht="15.6" x14ac:dyDescent="0.3">
      <c r="A438" s="11"/>
      <c r="B438" s="5"/>
      <c r="C438" s="3"/>
      <c r="D438" s="2"/>
      <c r="E438" s="2"/>
      <c r="F438" s="2"/>
      <c r="G438" s="2"/>
      <c r="H438" s="2"/>
      <c r="I438" s="2"/>
      <c r="J438" s="2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1:20" ht="15.6" x14ac:dyDescent="0.3">
      <c r="A439" s="11"/>
      <c r="B439" s="5"/>
      <c r="C439" s="3"/>
      <c r="D439" s="2"/>
      <c r="E439" s="2"/>
      <c r="F439" s="2"/>
      <c r="G439" s="2"/>
      <c r="H439" s="2"/>
      <c r="I439" s="2"/>
      <c r="J439" s="2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1:20" ht="15.6" x14ac:dyDescent="0.3">
      <c r="A440" s="11"/>
      <c r="B440" s="5"/>
      <c r="C440" s="3"/>
      <c r="D440" s="2"/>
      <c r="E440" s="2"/>
      <c r="F440" s="2"/>
      <c r="G440" s="2"/>
      <c r="H440" s="2"/>
      <c r="I440" s="2"/>
      <c r="J440" s="2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1:20" ht="15.6" x14ac:dyDescent="0.3">
      <c r="A441" s="11"/>
      <c r="B441" s="5"/>
      <c r="C441" s="3"/>
      <c r="D441" s="2"/>
      <c r="E441" s="2"/>
      <c r="F441" s="2"/>
      <c r="G441" s="2"/>
      <c r="H441" s="2"/>
      <c r="I441" s="2"/>
      <c r="J441" s="2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1:20" ht="15.6" x14ac:dyDescent="0.3">
      <c r="A442" s="11"/>
      <c r="B442" s="5"/>
      <c r="C442" s="3"/>
      <c r="D442" s="2"/>
      <c r="E442" s="2"/>
      <c r="F442" s="2"/>
      <c r="G442" s="2"/>
      <c r="H442" s="2"/>
      <c r="I442" s="2"/>
      <c r="J442" s="2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1:20" ht="15.6" x14ac:dyDescent="0.3">
      <c r="A443" s="11"/>
      <c r="B443" s="5"/>
      <c r="C443" s="3"/>
      <c r="D443" s="2"/>
      <c r="E443" s="2"/>
      <c r="F443" s="2"/>
      <c r="G443" s="2"/>
      <c r="H443" s="2"/>
      <c r="I443" s="2"/>
      <c r="J443" s="2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1:20" ht="15.6" x14ac:dyDescent="0.3">
      <c r="A444" s="11"/>
      <c r="B444" s="5"/>
      <c r="C444" s="3"/>
      <c r="D444" s="2"/>
      <c r="E444" s="2"/>
      <c r="F444" s="2"/>
      <c r="G444" s="2"/>
      <c r="H444" s="2"/>
      <c r="I444" s="2"/>
      <c r="J444" s="2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1:20" ht="15.6" x14ac:dyDescent="0.3">
      <c r="A445" s="11"/>
      <c r="B445" s="5"/>
      <c r="C445" s="3"/>
      <c r="D445" s="2"/>
      <c r="E445" s="2"/>
      <c r="F445" s="2"/>
      <c r="G445" s="2"/>
      <c r="H445" s="2"/>
      <c r="I445" s="2"/>
      <c r="J445" s="2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1:20" ht="15.6" x14ac:dyDescent="0.3">
      <c r="A446" s="11"/>
      <c r="B446" s="5"/>
      <c r="C446" s="3"/>
      <c r="D446" s="2"/>
      <c r="E446" s="2"/>
      <c r="F446" s="2"/>
      <c r="G446" s="2"/>
      <c r="H446" s="2"/>
      <c r="I446" s="2"/>
      <c r="J446" s="2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1:20" ht="15.6" x14ac:dyDescent="0.3">
      <c r="A447" s="11"/>
      <c r="B447" s="5"/>
      <c r="C447" s="3"/>
      <c r="D447" s="2"/>
      <c r="E447" s="2"/>
      <c r="F447" s="2"/>
      <c r="G447" s="2"/>
      <c r="H447" s="2"/>
      <c r="I447" s="2"/>
      <c r="J447" s="2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1:20" ht="15.6" x14ac:dyDescent="0.3">
      <c r="A448" s="11"/>
      <c r="B448" s="5"/>
      <c r="C448" s="3"/>
      <c r="D448" s="2"/>
      <c r="E448" s="2"/>
      <c r="F448" s="2"/>
      <c r="G448" s="2"/>
      <c r="H448" s="2"/>
      <c r="I448" s="2"/>
      <c r="J448" s="2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1:20" ht="15.6" x14ac:dyDescent="0.3">
      <c r="A449" s="11"/>
      <c r="B449" s="5"/>
      <c r="C449" s="3"/>
      <c r="D449" s="2"/>
      <c r="E449" s="2"/>
      <c r="F449" s="2"/>
      <c r="G449" s="2"/>
      <c r="H449" s="2"/>
      <c r="I449" s="2"/>
      <c r="J449" s="2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1:20" ht="15.6" x14ac:dyDescent="0.3">
      <c r="A450" s="11"/>
      <c r="B450" s="5"/>
      <c r="C450" s="3"/>
      <c r="D450" s="2"/>
      <c r="E450" s="2"/>
      <c r="F450" s="2"/>
      <c r="G450" s="2"/>
      <c r="H450" s="2"/>
      <c r="I450" s="2"/>
      <c r="J450" s="2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1:20" ht="15.6" x14ac:dyDescent="0.3">
      <c r="A451" s="11"/>
      <c r="B451" s="5"/>
      <c r="C451" s="3"/>
      <c r="D451" s="2"/>
      <c r="E451" s="2"/>
      <c r="F451" s="2"/>
      <c r="G451" s="2"/>
      <c r="H451" s="2"/>
      <c r="I451" s="2"/>
      <c r="J451" s="2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1:20" ht="15.6" x14ac:dyDescent="0.3">
      <c r="A452" s="11"/>
      <c r="B452" s="5"/>
      <c r="C452" s="3"/>
      <c r="D452" s="2"/>
      <c r="E452" s="2"/>
      <c r="F452" s="2"/>
      <c r="G452" s="2"/>
      <c r="H452" s="2"/>
      <c r="I452" s="2"/>
      <c r="J452" s="2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1:20" ht="15.6" x14ac:dyDescent="0.3">
      <c r="A453" s="11"/>
      <c r="B453" s="5"/>
      <c r="C453" s="3"/>
      <c r="D453" s="2"/>
      <c r="E453" s="2"/>
      <c r="F453" s="2"/>
      <c r="G453" s="2"/>
      <c r="H453" s="2"/>
      <c r="I453" s="2"/>
      <c r="J453" s="2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1:20" ht="15.6" x14ac:dyDescent="0.3">
      <c r="A454" s="11"/>
      <c r="B454" s="5"/>
      <c r="C454" s="3"/>
      <c r="D454" s="2"/>
      <c r="E454" s="2"/>
      <c r="F454" s="2"/>
      <c r="G454" s="2"/>
      <c r="H454" s="2"/>
      <c r="I454" s="2"/>
      <c r="J454" s="2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1:20" ht="15.6" x14ac:dyDescent="0.3">
      <c r="A455" s="11"/>
      <c r="B455" s="5"/>
      <c r="C455" s="3"/>
      <c r="D455" s="2"/>
      <c r="E455" s="2"/>
      <c r="F455" s="2"/>
      <c r="G455" s="2"/>
      <c r="H455" s="2"/>
      <c r="I455" s="2"/>
      <c r="J455" s="2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1:20" ht="15.6" x14ac:dyDescent="0.3">
      <c r="A456" s="11"/>
      <c r="B456" s="5"/>
      <c r="C456" s="3"/>
      <c r="D456" s="2"/>
      <c r="E456" s="2"/>
      <c r="F456" s="2"/>
      <c r="G456" s="2"/>
      <c r="H456" s="2"/>
      <c r="I456" s="2"/>
      <c r="J456" s="2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1:20" ht="15.6" x14ac:dyDescent="0.3">
      <c r="A457" s="11"/>
      <c r="B457" s="5"/>
      <c r="C457" s="3"/>
      <c r="D457" s="2"/>
      <c r="E457" s="2"/>
      <c r="F457" s="2"/>
      <c r="G457" s="2"/>
      <c r="H457" s="2"/>
      <c r="I457" s="2"/>
      <c r="J457" s="2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1:20" ht="15.6" x14ac:dyDescent="0.3">
      <c r="A458" s="11"/>
      <c r="B458" s="5"/>
      <c r="C458" s="3"/>
      <c r="D458" s="2"/>
      <c r="E458" s="2"/>
      <c r="F458" s="2"/>
      <c r="G458" s="2"/>
      <c r="H458" s="2"/>
      <c r="I458" s="2"/>
      <c r="J458" s="2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1:20" ht="15.6" x14ac:dyDescent="0.3">
      <c r="A459" s="11"/>
      <c r="B459" s="5"/>
      <c r="C459" s="3"/>
      <c r="D459" s="2"/>
      <c r="E459" s="2"/>
      <c r="F459" s="2"/>
      <c r="G459" s="2"/>
      <c r="H459" s="2"/>
      <c r="I459" s="2"/>
      <c r="J459" s="2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1:20" ht="15.6" x14ac:dyDescent="0.3">
      <c r="A460" s="11"/>
      <c r="B460" s="5"/>
      <c r="C460" s="3"/>
      <c r="D460" s="2"/>
      <c r="E460" s="2"/>
      <c r="F460" s="2"/>
      <c r="G460" s="2"/>
      <c r="H460" s="2"/>
      <c r="I460" s="2"/>
      <c r="J460" s="2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1:20" ht="15.6" x14ac:dyDescent="0.3">
      <c r="A461" s="11"/>
      <c r="B461" s="5"/>
      <c r="C461" s="3"/>
      <c r="D461" s="2"/>
      <c r="E461" s="2"/>
      <c r="F461" s="2"/>
      <c r="G461" s="2"/>
      <c r="H461" s="2"/>
      <c r="I461" s="2"/>
      <c r="J461" s="2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1:20" ht="15.6" x14ac:dyDescent="0.3">
      <c r="A462" s="11"/>
      <c r="B462" s="5"/>
      <c r="C462" s="3"/>
      <c r="D462" s="2"/>
      <c r="E462" s="2"/>
      <c r="F462" s="2"/>
      <c r="G462" s="2"/>
      <c r="H462" s="2"/>
      <c r="I462" s="2"/>
      <c r="J462" s="2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1:20" ht="15.6" x14ac:dyDescent="0.3">
      <c r="A463" s="11"/>
      <c r="B463" s="5"/>
      <c r="C463" s="3"/>
      <c r="D463" s="2"/>
      <c r="E463" s="2"/>
      <c r="F463" s="2"/>
      <c r="G463" s="2"/>
      <c r="H463" s="2"/>
      <c r="I463" s="2"/>
      <c r="J463" s="2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1:20" ht="15.6" x14ac:dyDescent="0.3">
      <c r="A464" s="11"/>
      <c r="B464" s="5"/>
      <c r="C464" s="3"/>
      <c r="D464" s="2"/>
      <c r="E464" s="2"/>
      <c r="F464" s="2"/>
      <c r="G464" s="2"/>
      <c r="H464" s="2"/>
      <c r="I464" s="2"/>
      <c r="J464" s="2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1:20" ht="15.6" x14ac:dyDescent="0.3">
      <c r="A465" s="11"/>
      <c r="B465" s="5"/>
      <c r="C465" s="3"/>
      <c r="D465" s="2"/>
      <c r="E465" s="2"/>
      <c r="F465" s="2"/>
      <c r="G465" s="2"/>
      <c r="H465" s="2"/>
      <c r="I465" s="2"/>
      <c r="J465" s="2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1:20" ht="15.6" x14ac:dyDescent="0.3">
      <c r="A466" s="11"/>
      <c r="B466" s="5"/>
      <c r="C466" s="3"/>
      <c r="D466" s="2"/>
      <c r="E466" s="2"/>
      <c r="F466" s="2"/>
      <c r="G466" s="2"/>
      <c r="H466" s="2"/>
      <c r="I466" s="2"/>
      <c r="J466" s="2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1:20" ht="15.6" x14ac:dyDescent="0.3">
      <c r="A467" s="11"/>
      <c r="B467" s="5"/>
      <c r="C467" s="3"/>
      <c r="D467" s="2"/>
      <c r="E467" s="2"/>
      <c r="F467" s="2"/>
      <c r="G467" s="2"/>
      <c r="H467" s="2"/>
      <c r="I467" s="2"/>
      <c r="J467" s="2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1:20" ht="15.6" x14ac:dyDescent="0.3">
      <c r="A468" s="11"/>
      <c r="B468" s="5"/>
      <c r="C468" s="3"/>
      <c r="D468" s="2"/>
      <c r="E468" s="2"/>
      <c r="F468" s="2"/>
      <c r="G468" s="2"/>
      <c r="H468" s="2"/>
      <c r="I468" s="2"/>
      <c r="J468" s="2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1:20" ht="15.6" x14ac:dyDescent="0.3">
      <c r="A469" s="11"/>
      <c r="B469" s="5"/>
      <c r="C469" s="3"/>
      <c r="D469" s="2"/>
      <c r="E469" s="2"/>
      <c r="F469" s="2"/>
      <c r="G469" s="2"/>
      <c r="H469" s="2"/>
      <c r="I469" s="2"/>
      <c r="J469" s="2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1:20" ht="15.6" x14ac:dyDescent="0.3">
      <c r="A470" s="11"/>
      <c r="B470" s="5"/>
      <c r="C470" s="3"/>
      <c r="D470" s="2"/>
      <c r="E470" s="2"/>
      <c r="F470" s="2"/>
      <c r="G470" s="2"/>
      <c r="H470" s="2"/>
      <c r="I470" s="2"/>
      <c r="J470" s="2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1:20" ht="15.6" x14ac:dyDescent="0.3">
      <c r="A471" s="11"/>
      <c r="B471" s="5"/>
      <c r="C471" s="3"/>
      <c r="D471" s="2"/>
      <c r="E471" s="2"/>
      <c r="F471" s="2"/>
      <c r="G471" s="2"/>
      <c r="H471" s="2"/>
      <c r="I471" s="2"/>
      <c r="J471" s="2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1:20" ht="15.6" x14ac:dyDescent="0.3">
      <c r="A472" s="11"/>
      <c r="B472" s="5"/>
      <c r="C472" s="3"/>
      <c r="D472" s="2"/>
      <c r="E472" s="2"/>
      <c r="F472" s="2"/>
      <c r="G472" s="2"/>
      <c r="H472" s="2"/>
      <c r="I472" s="2"/>
      <c r="J472" s="2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1:20" ht="15.6" x14ac:dyDescent="0.3">
      <c r="A473" s="11"/>
      <c r="B473" s="5"/>
      <c r="C473" s="3"/>
      <c r="D473" s="2"/>
      <c r="E473" s="2"/>
      <c r="F473" s="2"/>
      <c r="G473" s="2"/>
      <c r="H473" s="2"/>
      <c r="I473" s="2"/>
      <c r="J473" s="2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1:20" ht="15.6" x14ac:dyDescent="0.3">
      <c r="A474" s="11"/>
      <c r="B474" s="5"/>
      <c r="C474" s="3"/>
      <c r="D474" s="2"/>
      <c r="E474" s="2"/>
      <c r="F474" s="2"/>
      <c r="G474" s="2"/>
      <c r="H474" s="2"/>
      <c r="I474" s="2"/>
      <c r="J474" s="2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1:20" ht="15.6" x14ac:dyDescent="0.3">
      <c r="A475" s="11"/>
      <c r="B475" s="5"/>
      <c r="C475" s="3"/>
      <c r="D475" s="2"/>
      <c r="E475" s="2"/>
      <c r="F475" s="2"/>
      <c r="G475" s="2"/>
      <c r="H475" s="2"/>
      <c r="I475" s="2"/>
      <c r="J475" s="2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1:20" ht="15.6" x14ac:dyDescent="0.3">
      <c r="A476" s="11"/>
      <c r="B476" s="5"/>
      <c r="C476" s="3"/>
      <c r="D476" s="2"/>
      <c r="E476" s="2"/>
      <c r="F476" s="2"/>
      <c r="G476" s="2"/>
      <c r="H476" s="2"/>
      <c r="I476" s="2"/>
      <c r="J476" s="2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1:20" ht="15.6" x14ac:dyDescent="0.3">
      <c r="A477" s="11"/>
      <c r="B477" s="5"/>
      <c r="C477" s="3"/>
      <c r="D477" s="2"/>
      <c r="E477" s="2"/>
      <c r="F477" s="2"/>
      <c r="G477" s="2"/>
      <c r="H477" s="2"/>
      <c r="I477" s="2"/>
      <c r="J477" s="2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1:20" ht="15.6" x14ac:dyDescent="0.3">
      <c r="A478" s="11"/>
      <c r="B478" s="5"/>
      <c r="C478" s="3"/>
      <c r="D478" s="2"/>
      <c r="E478" s="2"/>
      <c r="F478" s="2"/>
      <c r="G478" s="2"/>
      <c r="H478" s="2"/>
      <c r="I478" s="2"/>
      <c r="J478" s="2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1:20" ht="15.6" x14ac:dyDescent="0.3">
      <c r="A479" s="11"/>
      <c r="B479" s="5"/>
      <c r="C479" s="3"/>
      <c r="D479" s="2"/>
      <c r="E479" s="2"/>
      <c r="F479" s="2"/>
      <c r="G479" s="2"/>
      <c r="H479" s="2"/>
      <c r="I479" s="2"/>
      <c r="J479" s="2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1:20" ht="15.6" x14ac:dyDescent="0.3">
      <c r="A480" s="11"/>
      <c r="B480" s="5"/>
      <c r="C480" s="3"/>
      <c r="D480" s="2"/>
      <c r="E480" s="2"/>
      <c r="F480" s="2"/>
      <c r="G480" s="2"/>
      <c r="H480" s="2"/>
      <c r="I480" s="2"/>
      <c r="J480" s="2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1:20" ht="15.6" x14ac:dyDescent="0.3">
      <c r="A481" s="11"/>
      <c r="B481" s="5"/>
      <c r="C481" s="3"/>
      <c r="D481" s="2"/>
      <c r="E481" s="2"/>
      <c r="F481" s="2"/>
      <c r="G481" s="2"/>
      <c r="H481" s="2"/>
      <c r="I481" s="2"/>
      <c r="J481" s="2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1:20" ht="15.6" x14ac:dyDescent="0.3">
      <c r="A482" s="11"/>
      <c r="B482" s="5"/>
      <c r="C482" s="3"/>
      <c r="D482" s="2"/>
      <c r="E482" s="2"/>
      <c r="F482" s="2"/>
      <c r="G482" s="2"/>
      <c r="H482" s="2"/>
      <c r="I482" s="2"/>
      <c r="J482" s="2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1:20" ht="15.6" x14ac:dyDescent="0.3">
      <c r="A483" s="11"/>
      <c r="B483" s="5"/>
      <c r="C483" s="3"/>
      <c r="D483" s="2"/>
      <c r="E483" s="2"/>
      <c r="F483" s="2"/>
      <c r="G483" s="2"/>
      <c r="H483" s="2"/>
      <c r="I483" s="2"/>
      <c r="J483" s="2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1:20" ht="15.6" x14ac:dyDescent="0.3">
      <c r="A484" s="11"/>
      <c r="B484" s="5"/>
      <c r="C484" s="3"/>
      <c r="D484" s="2"/>
      <c r="E484" s="2"/>
      <c r="F484" s="2"/>
      <c r="G484" s="2"/>
      <c r="H484" s="2"/>
      <c r="I484" s="2"/>
      <c r="J484" s="2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1:20" ht="15.6" x14ac:dyDescent="0.3">
      <c r="A485" s="11"/>
      <c r="B485" s="5"/>
      <c r="C485" s="3"/>
      <c r="D485" s="2"/>
      <c r="E485" s="2"/>
      <c r="F485" s="2"/>
      <c r="G485" s="2"/>
      <c r="H485" s="2"/>
      <c r="I485" s="2"/>
      <c r="J485" s="2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1:20" ht="15.6" x14ac:dyDescent="0.3">
      <c r="A486" s="11"/>
      <c r="B486" s="5"/>
      <c r="C486" s="3"/>
      <c r="D486" s="2"/>
      <c r="E486" s="2"/>
      <c r="F486" s="2"/>
      <c r="G486" s="2"/>
      <c r="H486" s="2"/>
      <c r="I486" s="2"/>
      <c r="J486" s="2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1:20" ht="15.6" x14ac:dyDescent="0.3">
      <c r="A487" s="11"/>
      <c r="B487" s="5"/>
      <c r="C487" s="3"/>
      <c r="D487" s="2"/>
      <c r="E487" s="2"/>
      <c r="F487" s="2"/>
      <c r="G487" s="2"/>
      <c r="H487" s="2"/>
      <c r="I487" s="2"/>
      <c r="J487" s="2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1:20" ht="15.6" x14ac:dyDescent="0.3">
      <c r="A488" s="11"/>
      <c r="B488" s="5"/>
      <c r="C488" s="3"/>
      <c r="D488" s="2"/>
      <c r="E488" s="2"/>
      <c r="F488" s="2"/>
      <c r="G488" s="2"/>
      <c r="H488" s="2"/>
      <c r="I488" s="2"/>
      <c r="J488" s="2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1:20" ht="15.6" x14ac:dyDescent="0.3">
      <c r="A489" s="11"/>
      <c r="B489" s="5"/>
      <c r="C489" s="3"/>
      <c r="D489" s="2"/>
      <c r="E489" s="2"/>
      <c r="F489" s="2"/>
      <c r="G489" s="2"/>
      <c r="H489" s="2"/>
      <c r="I489" s="2"/>
      <c r="J489" s="2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1:20" ht="15.6" x14ac:dyDescent="0.3">
      <c r="A490" s="11"/>
      <c r="B490" s="5"/>
      <c r="C490" s="3"/>
      <c r="D490" s="2"/>
      <c r="E490" s="2"/>
      <c r="F490" s="2"/>
      <c r="G490" s="2"/>
      <c r="H490" s="2"/>
      <c r="I490" s="2"/>
      <c r="J490" s="2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1:20" ht="15.6" x14ac:dyDescent="0.3">
      <c r="A491" s="11"/>
      <c r="B491" s="5"/>
      <c r="C491" s="3"/>
      <c r="D491" s="2"/>
      <c r="E491" s="2"/>
      <c r="F491" s="2"/>
      <c r="G491" s="2"/>
      <c r="H491" s="2"/>
      <c r="I491" s="2"/>
      <c r="J491" s="2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1:20" ht="15.6" x14ac:dyDescent="0.3">
      <c r="A492" s="11"/>
      <c r="B492" s="5"/>
      <c r="C492" s="3"/>
      <c r="D492" s="2"/>
      <c r="E492" s="2"/>
      <c r="F492" s="2"/>
      <c r="G492" s="2"/>
      <c r="H492" s="2"/>
      <c r="I492" s="2"/>
      <c r="J492" s="2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1:20" ht="15.6" x14ac:dyDescent="0.3">
      <c r="A493" s="11"/>
      <c r="B493" s="5"/>
      <c r="C493" s="3"/>
      <c r="D493" s="2"/>
      <c r="E493" s="2"/>
      <c r="F493" s="2"/>
      <c r="G493" s="2"/>
      <c r="H493" s="2"/>
      <c r="I493" s="2"/>
      <c r="J493" s="2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1:20" ht="15.6" x14ac:dyDescent="0.3">
      <c r="A494" s="11"/>
      <c r="B494" s="5"/>
      <c r="C494" s="3"/>
      <c r="D494" s="2"/>
      <c r="E494" s="2"/>
      <c r="F494" s="2"/>
      <c r="G494" s="2"/>
      <c r="H494" s="2"/>
      <c r="I494" s="2"/>
      <c r="J494" s="2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1:20" ht="15.6" x14ac:dyDescent="0.3">
      <c r="A495" s="11"/>
      <c r="B495" s="5"/>
      <c r="C495" s="3"/>
      <c r="D495" s="2"/>
      <c r="E495" s="2"/>
      <c r="F495" s="2"/>
      <c r="G495" s="2"/>
      <c r="H495" s="2"/>
      <c r="I495" s="2"/>
      <c r="J495" s="2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1:20" ht="15.6" x14ac:dyDescent="0.3">
      <c r="A496" s="11"/>
      <c r="B496" s="5"/>
      <c r="C496" s="3"/>
      <c r="D496" s="2"/>
      <c r="E496" s="2"/>
      <c r="F496" s="2"/>
      <c r="G496" s="2"/>
      <c r="H496" s="2"/>
      <c r="I496" s="2"/>
      <c r="J496" s="2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1:20" ht="15.6" x14ac:dyDescent="0.3">
      <c r="A497" s="11"/>
      <c r="B497" s="5"/>
      <c r="C497" s="3"/>
      <c r="D497" s="2"/>
      <c r="E497" s="2"/>
      <c r="F497" s="2"/>
      <c r="G497" s="2"/>
      <c r="H497" s="2"/>
      <c r="I497" s="2"/>
      <c r="J497" s="2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1:20" ht="15.6" x14ac:dyDescent="0.3">
      <c r="A498" s="11"/>
      <c r="B498" s="5"/>
      <c r="C498" s="3"/>
      <c r="D498" s="2"/>
      <c r="E498" s="2"/>
      <c r="F498" s="2"/>
      <c r="G498" s="2"/>
      <c r="H498" s="2"/>
      <c r="I498" s="2"/>
      <c r="J498" s="2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1:20" ht="15.6" x14ac:dyDescent="0.3">
      <c r="A499" s="11"/>
      <c r="B499" s="5"/>
      <c r="C499" s="3"/>
      <c r="D499" s="2"/>
      <c r="E499" s="2"/>
      <c r="F499" s="2"/>
      <c r="G499" s="2"/>
      <c r="H499" s="2"/>
      <c r="I499" s="2"/>
      <c r="J499" s="2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1:20" ht="15.6" x14ac:dyDescent="0.3">
      <c r="A500" s="11"/>
      <c r="B500" s="5"/>
      <c r="C500" s="3"/>
      <c r="D500" s="2"/>
      <c r="E500" s="2"/>
      <c r="F500" s="2"/>
      <c r="G500" s="2"/>
      <c r="H500" s="2"/>
      <c r="I500" s="2"/>
      <c r="J500" s="2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1:20" ht="15.6" x14ac:dyDescent="0.3">
      <c r="A501" s="11"/>
      <c r="B501" s="5"/>
      <c r="C501" s="3"/>
      <c r="D501" s="2"/>
      <c r="E501" s="2"/>
      <c r="F501" s="2"/>
      <c r="G501" s="2"/>
      <c r="H501" s="2"/>
      <c r="I501" s="2"/>
      <c r="J501" s="2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1:20" ht="15.6" x14ac:dyDescent="0.3">
      <c r="A502" s="11"/>
      <c r="B502" s="5"/>
      <c r="C502" s="3"/>
      <c r="D502" s="2"/>
      <c r="E502" s="2"/>
      <c r="F502" s="2"/>
      <c r="G502" s="2"/>
      <c r="H502" s="2"/>
      <c r="I502" s="2"/>
      <c r="J502" s="2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1:20" ht="15.6" x14ac:dyDescent="0.3">
      <c r="A503" s="11"/>
      <c r="B503" s="5"/>
      <c r="C503" s="3"/>
      <c r="D503" s="2"/>
      <c r="E503" s="2"/>
      <c r="F503" s="2"/>
      <c r="G503" s="2"/>
      <c r="H503" s="2"/>
      <c r="I503" s="2"/>
      <c r="J503" s="2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1:20" ht="15.6" x14ac:dyDescent="0.3">
      <c r="A504" s="11"/>
      <c r="B504" s="5"/>
      <c r="C504" s="3"/>
      <c r="D504" s="2"/>
      <c r="E504" s="2"/>
      <c r="F504" s="2"/>
      <c r="G504" s="2"/>
      <c r="H504" s="2"/>
      <c r="I504" s="2"/>
      <c r="J504" s="2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1:20" ht="15.6" x14ac:dyDescent="0.3">
      <c r="A505" s="11"/>
      <c r="B505" s="5"/>
      <c r="C505" s="3"/>
      <c r="D505" s="2"/>
      <c r="E505" s="2"/>
      <c r="F505" s="2"/>
      <c r="G505" s="2"/>
      <c r="H505" s="2"/>
      <c r="I505" s="2"/>
      <c r="J505" s="2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1:20" ht="15.6" x14ac:dyDescent="0.3">
      <c r="A506" s="11"/>
      <c r="B506" s="5"/>
      <c r="C506" s="3"/>
      <c r="D506" s="2"/>
      <c r="E506" s="2"/>
      <c r="F506" s="2"/>
      <c r="G506" s="2"/>
      <c r="H506" s="2"/>
      <c r="I506" s="2"/>
      <c r="J506" s="2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1:20" ht="15.6" x14ac:dyDescent="0.3">
      <c r="A507" s="11"/>
      <c r="B507" s="5"/>
      <c r="C507" s="3"/>
      <c r="D507" s="2"/>
      <c r="E507" s="2"/>
      <c r="F507" s="2"/>
      <c r="G507" s="2"/>
      <c r="H507" s="2"/>
      <c r="I507" s="2"/>
      <c r="J507" s="2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1:20" ht="15.6" x14ac:dyDescent="0.3">
      <c r="A508" s="11"/>
      <c r="B508" s="5"/>
      <c r="C508" s="3"/>
      <c r="D508" s="2"/>
      <c r="E508" s="2"/>
      <c r="F508" s="2"/>
      <c r="G508" s="2"/>
      <c r="H508" s="2"/>
      <c r="I508" s="2"/>
      <c r="J508" s="2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1:20" ht="15.6" x14ac:dyDescent="0.3">
      <c r="A509" s="11"/>
      <c r="B509" s="5"/>
      <c r="C509" s="3"/>
      <c r="D509" s="2"/>
      <c r="E509" s="2"/>
      <c r="F509" s="2"/>
      <c r="G509" s="2"/>
      <c r="H509" s="2"/>
      <c r="I509" s="2"/>
      <c r="J509" s="2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1:20" ht="15.6" x14ac:dyDescent="0.3">
      <c r="A510" s="11"/>
      <c r="B510" s="5"/>
      <c r="C510" s="3"/>
      <c r="D510" s="2"/>
      <c r="E510" s="2"/>
      <c r="F510" s="2"/>
      <c r="G510" s="2"/>
      <c r="H510" s="2"/>
      <c r="I510" s="2"/>
      <c r="J510" s="2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1:20" ht="15.6" x14ac:dyDescent="0.3">
      <c r="A511" s="11"/>
      <c r="B511" s="5"/>
      <c r="C511" s="3"/>
      <c r="D511" s="2"/>
      <c r="E511" s="2"/>
      <c r="F511" s="2"/>
      <c r="G511" s="2"/>
      <c r="H511" s="2"/>
      <c r="I511" s="2"/>
      <c r="J511" s="2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1:20" ht="15.6" x14ac:dyDescent="0.3">
      <c r="A512" s="11"/>
      <c r="B512" s="5"/>
      <c r="C512" s="3"/>
      <c r="D512" s="2"/>
      <c r="E512" s="2"/>
      <c r="F512" s="2"/>
      <c r="G512" s="2"/>
      <c r="H512" s="2"/>
      <c r="I512" s="2"/>
      <c r="J512" s="2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1:20" ht="15.6" x14ac:dyDescent="0.3">
      <c r="A513" s="11"/>
      <c r="B513" s="5"/>
      <c r="C513" s="3"/>
      <c r="D513" s="2"/>
      <c r="E513" s="2"/>
      <c r="F513" s="2"/>
      <c r="G513" s="2"/>
      <c r="H513" s="2"/>
      <c r="I513" s="2"/>
      <c r="J513" s="2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1:20" ht="15.6" x14ac:dyDescent="0.3">
      <c r="A514" s="11"/>
      <c r="B514" s="5"/>
      <c r="C514" s="3"/>
      <c r="D514" s="2"/>
      <c r="E514" s="2"/>
      <c r="F514" s="2"/>
      <c r="G514" s="2"/>
      <c r="H514" s="2"/>
      <c r="I514" s="2"/>
      <c r="J514" s="2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1:20" ht="15.6" x14ac:dyDescent="0.3">
      <c r="A515" s="11"/>
      <c r="B515" s="5"/>
      <c r="C515" s="3"/>
      <c r="D515" s="2"/>
      <c r="E515" s="2"/>
      <c r="F515" s="2"/>
      <c r="G515" s="2"/>
      <c r="H515" s="2"/>
      <c r="I515" s="2"/>
      <c r="J515" s="2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1:20" ht="15.6" x14ac:dyDescent="0.3">
      <c r="A516" s="11"/>
      <c r="B516" s="5"/>
      <c r="C516" s="3"/>
      <c r="D516" s="2"/>
      <c r="E516" s="2"/>
      <c r="F516" s="2"/>
      <c r="G516" s="2"/>
      <c r="H516" s="2"/>
      <c r="I516" s="2"/>
      <c r="J516" s="2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1:20" ht="15.6" x14ac:dyDescent="0.3">
      <c r="A517" s="11"/>
      <c r="B517" s="5"/>
      <c r="C517" s="3"/>
      <c r="D517" s="2"/>
      <c r="E517" s="2"/>
      <c r="F517" s="2"/>
      <c r="G517" s="2"/>
      <c r="H517" s="2"/>
      <c r="I517" s="2"/>
      <c r="J517" s="2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1:20" ht="15.6" x14ac:dyDescent="0.3">
      <c r="A518" s="11"/>
      <c r="B518" s="5"/>
      <c r="C518" s="3"/>
      <c r="D518" s="2"/>
      <c r="E518" s="2"/>
      <c r="F518" s="2"/>
      <c r="G518" s="2"/>
      <c r="H518" s="2"/>
      <c r="I518" s="2"/>
      <c r="J518" s="2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1:20" ht="15.6" x14ac:dyDescent="0.3">
      <c r="A519" s="11"/>
      <c r="B519" s="5"/>
      <c r="C519" s="3"/>
      <c r="D519" s="2"/>
      <c r="E519" s="2"/>
      <c r="F519" s="2"/>
      <c r="G519" s="2"/>
      <c r="H519" s="2"/>
      <c r="I519" s="2"/>
      <c r="J519" s="2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1:20" ht="15.6" x14ac:dyDescent="0.3">
      <c r="A520" s="11"/>
      <c r="B520" s="5"/>
      <c r="C520" s="3"/>
      <c r="D520" s="2"/>
      <c r="E520" s="2"/>
      <c r="F520" s="2"/>
      <c r="G520" s="2"/>
      <c r="H520" s="2"/>
      <c r="I520" s="2"/>
      <c r="J520" s="2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1:20" ht="15.6" x14ac:dyDescent="0.3">
      <c r="A521" s="11"/>
      <c r="B521" s="5"/>
      <c r="C521" s="3"/>
      <c r="D521" s="2"/>
      <c r="E521" s="2"/>
      <c r="F521" s="2"/>
      <c r="G521" s="2"/>
      <c r="H521" s="2"/>
      <c r="I521" s="2"/>
      <c r="J521" s="2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1:20" ht="15.6" x14ac:dyDescent="0.3">
      <c r="A522" s="11"/>
      <c r="B522" s="5"/>
      <c r="C522" s="3"/>
      <c r="D522" s="2"/>
      <c r="E522" s="2"/>
      <c r="F522" s="2"/>
      <c r="G522" s="2"/>
      <c r="H522" s="2"/>
      <c r="I522" s="2"/>
      <c r="J522" s="2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1:20" ht="15.6" x14ac:dyDescent="0.3">
      <c r="A523" s="11"/>
      <c r="B523" s="5"/>
      <c r="C523" s="3"/>
      <c r="D523" s="2"/>
      <c r="E523" s="2"/>
      <c r="F523" s="2"/>
      <c r="G523" s="2"/>
      <c r="H523" s="2"/>
      <c r="I523" s="2"/>
      <c r="J523" s="2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1:20" ht="15.6" x14ac:dyDescent="0.3">
      <c r="A524" s="11"/>
      <c r="B524" s="5"/>
      <c r="C524" s="3"/>
      <c r="D524" s="2"/>
      <c r="E524" s="2"/>
      <c r="F524" s="2"/>
      <c r="G524" s="2"/>
      <c r="H524" s="2"/>
      <c r="I524" s="2"/>
      <c r="J524" s="2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1:20" ht="15.6" x14ac:dyDescent="0.3">
      <c r="A525" s="11"/>
      <c r="B525" s="5"/>
      <c r="C525" s="3"/>
      <c r="D525" s="2"/>
      <c r="E525" s="2"/>
      <c r="F525" s="2"/>
      <c r="G525" s="2"/>
      <c r="H525" s="2"/>
      <c r="I525" s="2"/>
      <c r="J525" s="2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1:20" ht="15.6" x14ac:dyDescent="0.3">
      <c r="A526" s="11"/>
      <c r="B526" s="5"/>
      <c r="C526" s="3"/>
      <c r="D526" s="2"/>
      <c r="E526" s="2"/>
      <c r="F526" s="2"/>
      <c r="G526" s="2"/>
      <c r="H526" s="2"/>
      <c r="I526" s="2"/>
      <c r="J526" s="2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1:20" ht="15.6" x14ac:dyDescent="0.3">
      <c r="A527" s="11"/>
      <c r="B527" s="5"/>
      <c r="C527" s="3"/>
      <c r="D527" s="2"/>
      <c r="E527" s="2"/>
      <c r="F527" s="2"/>
      <c r="G527" s="2"/>
      <c r="H527" s="2"/>
      <c r="I527" s="2"/>
      <c r="J527" s="2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1:20" ht="15.6" x14ac:dyDescent="0.3">
      <c r="A528" s="11"/>
      <c r="B528" s="5"/>
      <c r="C528" s="3"/>
      <c r="D528" s="2"/>
      <c r="E528" s="2"/>
      <c r="F528" s="2"/>
      <c r="G528" s="2"/>
      <c r="H528" s="2"/>
      <c r="I528" s="2"/>
      <c r="J528" s="2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1:20" ht="15.6" x14ac:dyDescent="0.3">
      <c r="A529" s="11"/>
      <c r="B529" s="5"/>
      <c r="C529" s="3"/>
      <c r="D529" s="2"/>
      <c r="E529" s="2"/>
      <c r="F529" s="2"/>
      <c r="G529" s="2"/>
      <c r="H529" s="2"/>
      <c r="I529" s="2"/>
      <c r="J529" s="2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1:20" ht="15.6" x14ac:dyDescent="0.3">
      <c r="A530" s="11"/>
      <c r="B530" s="5"/>
      <c r="C530" s="3"/>
      <c r="D530" s="2"/>
      <c r="E530" s="2"/>
      <c r="F530" s="2"/>
      <c r="G530" s="2"/>
      <c r="H530" s="2"/>
      <c r="I530" s="2"/>
      <c r="J530" s="2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1:20" ht="15.6" x14ac:dyDescent="0.3">
      <c r="A531" s="11"/>
      <c r="B531" s="5"/>
      <c r="C531" s="3"/>
      <c r="D531" s="2"/>
      <c r="E531" s="2"/>
      <c r="F531" s="2"/>
      <c r="G531" s="2"/>
      <c r="H531" s="2"/>
      <c r="I531" s="2"/>
      <c r="J531" s="2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1:20" ht="15.6" x14ac:dyDescent="0.3">
      <c r="A532" s="11"/>
      <c r="B532" s="5"/>
      <c r="C532" s="3"/>
      <c r="D532" s="2"/>
      <c r="E532" s="2"/>
      <c r="F532" s="2"/>
      <c r="G532" s="2"/>
      <c r="H532" s="2"/>
      <c r="I532" s="2"/>
      <c r="J532" s="2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1:20" ht="15.6" x14ac:dyDescent="0.3">
      <c r="A533" s="11"/>
      <c r="B533" s="5"/>
      <c r="C533" s="3"/>
      <c r="D533" s="2"/>
      <c r="E533" s="2"/>
      <c r="F533" s="2"/>
      <c r="G533" s="2"/>
      <c r="H533" s="2"/>
      <c r="I533" s="2"/>
      <c r="J533" s="2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1:20" ht="15.6" x14ac:dyDescent="0.3">
      <c r="A534" s="11"/>
      <c r="B534" s="5"/>
      <c r="C534" s="3"/>
      <c r="D534" s="2"/>
      <c r="E534" s="2"/>
      <c r="F534" s="2"/>
      <c r="G534" s="2"/>
      <c r="H534" s="2"/>
      <c r="I534" s="2"/>
      <c r="J534" s="2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1:20" ht="15.6" x14ac:dyDescent="0.3">
      <c r="A535" s="11"/>
      <c r="B535" s="5"/>
      <c r="C535" s="3"/>
      <c r="D535" s="2"/>
      <c r="E535" s="2"/>
      <c r="F535" s="2"/>
      <c r="G535" s="2"/>
      <c r="H535" s="2"/>
      <c r="I535" s="2"/>
      <c r="J535" s="2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1:20" ht="15.6" x14ac:dyDescent="0.3">
      <c r="A536" s="11"/>
      <c r="B536" s="5"/>
      <c r="C536" s="3"/>
      <c r="D536" s="2"/>
      <c r="E536" s="2"/>
      <c r="F536" s="2"/>
      <c r="G536" s="2"/>
      <c r="H536" s="2"/>
      <c r="I536" s="2"/>
      <c r="J536" s="2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1:20" ht="15.6" x14ac:dyDescent="0.3">
      <c r="A537" s="11"/>
      <c r="B537" s="5"/>
      <c r="C537" s="3"/>
      <c r="D537" s="2"/>
      <c r="E537" s="2"/>
      <c r="F537" s="2"/>
      <c r="G537" s="2"/>
      <c r="H537" s="2"/>
      <c r="I537" s="2"/>
      <c r="J537" s="2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1:20" ht="15.6" x14ac:dyDescent="0.3">
      <c r="A538" s="11"/>
      <c r="B538" s="5"/>
      <c r="C538" s="3"/>
      <c r="D538" s="2"/>
      <c r="E538" s="2"/>
      <c r="F538" s="2"/>
      <c r="G538" s="2"/>
      <c r="H538" s="2"/>
      <c r="I538" s="2"/>
      <c r="J538" s="2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1:20" ht="15.6" x14ac:dyDescent="0.3">
      <c r="A539" s="11"/>
      <c r="B539" s="5"/>
      <c r="C539" s="3"/>
      <c r="D539" s="2"/>
      <c r="E539" s="2"/>
      <c r="F539" s="2"/>
      <c r="G539" s="2"/>
      <c r="H539" s="2"/>
      <c r="I539" s="2"/>
      <c r="J539" s="2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1:20" ht="15.6" x14ac:dyDescent="0.3">
      <c r="A540" s="11"/>
      <c r="B540" s="5"/>
      <c r="C540" s="3"/>
      <c r="D540" s="2"/>
      <c r="E540" s="2"/>
      <c r="F540" s="2"/>
      <c r="G540" s="2"/>
      <c r="H540" s="2"/>
      <c r="I540" s="2"/>
      <c r="J540" s="2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1:20" ht="15.6" x14ac:dyDescent="0.3">
      <c r="A541" s="11"/>
      <c r="B541" s="5"/>
      <c r="C541" s="3"/>
      <c r="D541" s="2"/>
      <c r="E541" s="2"/>
      <c r="F541" s="2"/>
      <c r="G541" s="2"/>
      <c r="H541" s="2"/>
      <c r="I541" s="2"/>
      <c r="J541" s="2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1:20" ht="15.6" x14ac:dyDescent="0.3">
      <c r="A542" s="11"/>
      <c r="B542" s="5"/>
      <c r="C542" s="3"/>
      <c r="D542" s="2"/>
      <c r="E542" s="2"/>
      <c r="F542" s="2"/>
      <c r="G542" s="2"/>
      <c r="H542" s="2"/>
      <c r="I542" s="2"/>
      <c r="J542" s="2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1:20" ht="15.6" x14ac:dyDescent="0.3">
      <c r="A543" s="11"/>
      <c r="B543" s="5"/>
      <c r="C543" s="3"/>
      <c r="D543" s="2"/>
      <c r="E543" s="2"/>
      <c r="F543" s="2"/>
      <c r="G543" s="2"/>
      <c r="H543" s="2"/>
      <c r="I543" s="2"/>
      <c r="J543" s="2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1:20" ht="15.6" x14ac:dyDescent="0.3">
      <c r="A544" s="11"/>
      <c r="B544" s="5"/>
      <c r="C544" s="3"/>
      <c r="D544" s="2"/>
      <c r="E544" s="2"/>
      <c r="F544" s="2"/>
      <c r="G544" s="2"/>
      <c r="H544" s="2"/>
      <c r="I544" s="2"/>
      <c r="J544" s="2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1:20" ht="15.6" x14ac:dyDescent="0.3">
      <c r="A545" s="11"/>
      <c r="B545" s="5"/>
      <c r="C545" s="3"/>
      <c r="D545" s="2"/>
      <c r="E545" s="2"/>
      <c r="F545" s="2"/>
      <c r="G545" s="2"/>
      <c r="H545" s="2"/>
      <c r="I545" s="2"/>
      <c r="J545" s="2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1:20" ht="15.6" x14ac:dyDescent="0.3">
      <c r="A546" s="11"/>
      <c r="B546" s="5"/>
      <c r="C546" s="3"/>
      <c r="D546" s="2"/>
      <c r="E546" s="2"/>
      <c r="F546" s="2"/>
      <c r="G546" s="2"/>
      <c r="H546" s="2"/>
      <c r="I546" s="2"/>
      <c r="J546" s="2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1:20" ht="15.6" x14ac:dyDescent="0.3">
      <c r="A547" s="11"/>
      <c r="B547" s="5"/>
      <c r="C547" s="3"/>
      <c r="D547" s="2"/>
      <c r="E547" s="2"/>
      <c r="F547" s="2"/>
      <c r="G547" s="2"/>
      <c r="H547" s="2"/>
      <c r="I547" s="2"/>
      <c r="J547" s="2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1:20" ht="15.6" x14ac:dyDescent="0.3">
      <c r="A548" s="11"/>
      <c r="B548" s="5"/>
      <c r="C548" s="3"/>
      <c r="D548" s="2"/>
      <c r="E548" s="2"/>
      <c r="F548" s="2"/>
      <c r="G548" s="2"/>
      <c r="H548" s="2"/>
      <c r="I548" s="2"/>
      <c r="J548" s="2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1:20" ht="15.6" x14ac:dyDescent="0.3">
      <c r="A549" s="11"/>
      <c r="B549" s="5"/>
      <c r="C549" s="3"/>
      <c r="D549" s="2"/>
      <c r="E549" s="2"/>
      <c r="F549" s="2"/>
      <c r="G549" s="2"/>
      <c r="H549" s="2"/>
      <c r="I549" s="2"/>
      <c r="J549" s="2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1:20" ht="15.6" x14ac:dyDescent="0.3">
      <c r="A550" s="11"/>
      <c r="B550" s="5"/>
      <c r="C550" s="3"/>
      <c r="D550" s="2"/>
      <c r="E550" s="2"/>
      <c r="F550" s="2"/>
      <c r="G550" s="2"/>
      <c r="H550" s="2"/>
      <c r="I550" s="2"/>
      <c r="J550" s="2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1:20" ht="15.6" x14ac:dyDescent="0.3">
      <c r="A551" s="11"/>
      <c r="B551" s="5"/>
      <c r="C551" s="3"/>
      <c r="D551" s="2"/>
      <c r="E551" s="2"/>
      <c r="F551" s="2"/>
      <c r="G551" s="2"/>
      <c r="H551" s="2"/>
      <c r="I551" s="2"/>
      <c r="J551" s="2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1:20" ht="15.6" x14ac:dyDescent="0.3">
      <c r="A552" s="11"/>
      <c r="B552" s="5"/>
      <c r="C552" s="3"/>
      <c r="D552" s="2"/>
      <c r="E552" s="2"/>
      <c r="F552" s="2"/>
      <c r="G552" s="2"/>
      <c r="H552" s="2"/>
      <c r="I552" s="2"/>
      <c r="J552" s="2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1:20" ht="15.6" x14ac:dyDescent="0.3">
      <c r="A553" s="11"/>
      <c r="B553" s="5"/>
      <c r="C553" s="3"/>
      <c r="D553" s="2"/>
      <c r="E553" s="2"/>
      <c r="F553" s="2"/>
      <c r="G553" s="2"/>
      <c r="H553" s="2"/>
      <c r="I553" s="2"/>
      <c r="J553" s="2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1:20" ht="15.6" x14ac:dyDescent="0.3">
      <c r="A554" s="11"/>
      <c r="B554" s="5"/>
      <c r="C554" s="3"/>
      <c r="D554" s="2"/>
      <c r="E554" s="2"/>
      <c r="F554" s="2"/>
      <c r="G554" s="2"/>
      <c r="H554" s="2"/>
      <c r="I554" s="2"/>
      <c r="J554" s="2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1:20" ht="15.6" x14ac:dyDescent="0.3">
      <c r="A555" s="11"/>
      <c r="B555" s="5"/>
      <c r="C555" s="3"/>
      <c r="D555" s="2"/>
      <c r="E555" s="2"/>
      <c r="F555" s="2"/>
      <c r="G555" s="2"/>
      <c r="H555" s="2"/>
      <c r="I555" s="2"/>
      <c r="J555" s="2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1:20" ht="15.6" x14ac:dyDescent="0.3">
      <c r="A556" s="11"/>
      <c r="B556" s="5"/>
      <c r="C556" s="3"/>
      <c r="D556" s="2"/>
      <c r="E556" s="2"/>
      <c r="F556" s="2"/>
      <c r="G556" s="2"/>
      <c r="H556" s="2"/>
      <c r="I556" s="2"/>
      <c r="J556" s="2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1:20" ht="15.6" x14ac:dyDescent="0.3">
      <c r="A557" s="11"/>
      <c r="B557" s="5"/>
      <c r="C557" s="3"/>
      <c r="D557" s="2"/>
      <c r="E557" s="2"/>
      <c r="F557" s="2"/>
      <c r="G557" s="2"/>
      <c r="H557" s="2"/>
      <c r="I557" s="2"/>
      <c r="J557" s="2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1:20" ht="15.6" x14ac:dyDescent="0.3">
      <c r="A558" s="11"/>
      <c r="B558" s="5"/>
      <c r="C558" s="3"/>
      <c r="D558" s="2"/>
      <c r="E558" s="2"/>
      <c r="F558" s="2"/>
      <c r="G558" s="2"/>
      <c r="H558" s="2"/>
      <c r="I558" s="2"/>
      <c r="J558" s="2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1:20" ht="15.6" x14ac:dyDescent="0.3">
      <c r="A559" s="11"/>
      <c r="B559" s="5"/>
      <c r="C559" s="3"/>
      <c r="D559" s="2"/>
      <c r="E559" s="2"/>
      <c r="F559" s="2"/>
      <c r="G559" s="2"/>
      <c r="H559" s="2"/>
      <c r="I559" s="2"/>
      <c r="J559" s="2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1:20" ht="15.6" x14ac:dyDescent="0.3">
      <c r="A560" s="11"/>
      <c r="B560" s="5"/>
      <c r="C560" s="3"/>
      <c r="D560" s="2"/>
      <c r="E560" s="2"/>
      <c r="F560" s="2"/>
      <c r="G560" s="2"/>
      <c r="H560" s="2"/>
      <c r="I560" s="2"/>
      <c r="J560" s="2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1:20" ht="15.6" x14ac:dyDescent="0.3">
      <c r="A561" s="11"/>
      <c r="B561" s="5"/>
      <c r="C561" s="3"/>
      <c r="D561" s="2"/>
      <c r="E561" s="2"/>
      <c r="F561" s="2"/>
      <c r="G561" s="2"/>
      <c r="H561" s="2"/>
      <c r="I561" s="2"/>
      <c r="J561" s="2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1:20" ht="15.6" x14ac:dyDescent="0.3">
      <c r="A562" s="11"/>
      <c r="B562" s="5"/>
      <c r="C562" s="3"/>
      <c r="D562" s="2"/>
      <c r="E562" s="2"/>
      <c r="F562" s="2"/>
      <c r="G562" s="2"/>
      <c r="H562" s="2"/>
      <c r="I562" s="2"/>
      <c r="J562" s="2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1:20" ht="15.6" x14ac:dyDescent="0.3">
      <c r="A563" s="11"/>
      <c r="B563" s="5"/>
      <c r="C563" s="3"/>
      <c r="D563" s="2"/>
      <c r="E563" s="2"/>
      <c r="F563" s="2"/>
      <c r="G563" s="2"/>
      <c r="H563" s="2"/>
      <c r="I563" s="2"/>
      <c r="J563" s="2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1:20" ht="15.6" x14ac:dyDescent="0.3">
      <c r="A564" s="11"/>
      <c r="B564" s="5"/>
      <c r="C564" s="3"/>
      <c r="D564" s="2"/>
      <c r="E564" s="2"/>
      <c r="F564" s="2"/>
      <c r="G564" s="2"/>
      <c r="H564" s="2"/>
      <c r="I564" s="2"/>
      <c r="J564" s="2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1:20" ht="15.6" x14ac:dyDescent="0.3">
      <c r="A565" s="11"/>
      <c r="B565" s="5"/>
      <c r="C565" s="3"/>
      <c r="D565" s="2"/>
      <c r="E565" s="2"/>
      <c r="F565" s="2"/>
      <c r="G565" s="2"/>
      <c r="H565" s="2"/>
      <c r="I565" s="2"/>
      <c r="J565" s="2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1:20" ht="15.6" x14ac:dyDescent="0.3">
      <c r="A566" s="11"/>
      <c r="B566" s="5"/>
      <c r="C566" s="3"/>
      <c r="D566" s="2"/>
      <c r="E566" s="2"/>
      <c r="F566" s="2"/>
      <c r="G566" s="2"/>
      <c r="H566" s="2"/>
      <c r="I566" s="2"/>
      <c r="J566" s="2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1:20" ht="15.6" x14ac:dyDescent="0.3">
      <c r="A567" s="11"/>
      <c r="B567" s="5"/>
      <c r="C567" s="3"/>
      <c r="D567" s="2"/>
      <c r="E567" s="2"/>
      <c r="F567" s="2"/>
      <c r="G567" s="2"/>
      <c r="H567" s="2"/>
      <c r="I567" s="2"/>
      <c r="J567" s="2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1:20" ht="15.6" x14ac:dyDescent="0.3">
      <c r="A568" s="11"/>
      <c r="B568" s="5"/>
      <c r="C568" s="3"/>
      <c r="D568" s="2"/>
      <c r="E568" s="2"/>
      <c r="F568" s="2"/>
      <c r="G568" s="2"/>
      <c r="H568" s="2"/>
      <c r="I568" s="2"/>
      <c r="J568" s="2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1:20" ht="15.6" x14ac:dyDescent="0.3">
      <c r="A569" s="11"/>
      <c r="B569" s="5"/>
      <c r="C569" s="3"/>
      <c r="D569" s="2"/>
      <c r="E569" s="2"/>
      <c r="F569" s="2"/>
      <c r="G569" s="2"/>
      <c r="H569" s="2"/>
      <c r="I569" s="2"/>
      <c r="J569" s="2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1:20" ht="15.6" x14ac:dyDescent="0.3">
      <c r="A570" s="11"/>
      <c r="B570" s="5"/>
      <c r="C570" s="3"/>
      <c r="D570" s="2"/>
      <c r="E570" s="2"/>
      <c r="F570" s="2"/>
      <c r="G570" s="2"/>
      <c r="H570" s="2"/>
      <c r="I570" s="2"/>
      <c r="J570" s="2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1:20" ht="15.6" x14ac:dyDescent="0.3">
      <c r="A571" s="11"/>
      <c r="B571" s="5"/>
      <c r="C571" s="3"/>
      <c r="D571" s="2"/>
      <c r="E571" s="2"/>
      <c r="F571" s="2"/>
      <c r="G571" s="2"/>
      <c r="H571" s="2"/>
      <c r="I571" s="2"/>
      <c r="J571" s="2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1:20" ht="15.6" x14ac:dyDescent="0.3">
      <c r="A572" s="11"/>
      <c r="B572" s="5"/>
      <c r="C572" s="3"/>
      <c r="D572" s="2"/>
      <c r="E572" s="2"/>
      <c r="F572" s="2"/>
      <c r="G572" s="2"/>
      <c r="H572" s="2"/>
      <c r="I572" s="2"/>
      <c r="J572" s="2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1:20" ht="15.6" x14ac:dyDescent="0.3">
      <c r="A573" s="11"/>
      <c r="B573" s="5"/>
      <c r="C573" s="3"/>
      <c r="D573" s="2"/>
      <c r="E573" s="2"/>
      <c r="F573" s="2"/>
      <c r="G573" s="2"/>
      <c r="H573" s="2"/>
      <c r="I573" s="2"/>
      <c r="J573" s="2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1:20" ht="15.6" x14ac:dyDescent="0.3">
      <c r="A574" s="11"/>
      <c r="B574" s="5"/>
      <c r="C574" s="3"/>
      <c r="D574" s="2"/>
      <c r="E574" s="2"/>
      <c r="F574" s="2"/>
      <c r="G574" s="2"/>
      <c r="H574" s="2"/>
      <c r="I574" s="2"/>
      <c r="J574" s="2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1:20" ht="15.6" x14ac:dyDescent="0.3">
      <c r="A575" s="11"/>
      <c r="B575" s="5"/>
      <c r="C575" s="3"/>
      <c r="D575" s="2"/>
      <c r="E575" s="2"/>
      <c r="F575" s="2"/>
      <c r="G575" s="2"/>
      <c r="H575" s="2"/>
      <c r="I575" s="2"/>
      <c r="J575" s="2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1:20" ht="15.6" x14ac:dyDescent="0.3">
      <c r="A576" s="11"/>
      <c r="B576" s="5"/>
      <c r="C576" s="3"/>
      <c r="D576" s="2"/>
      <c r="E576" s="2"/>
      <c r="F576" s="2"/>
      <c r="G576" s="2"/>
      <c r="H576" s="2"/>
      <c r="I576" s="2"/>
      <c r="J576" s="2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1:20" ht="15.6" x14ac:dyDescent="0.3">
      <c r="A577" s="11"/>
      <c r="B577" s="5"/>
      <c r="C577" s="3"/>
      <c r="D577" s="2"/>
      <c r="E577" s="2"/>
      <c r="F577" s="2"/>
      <c r="G577" s="2"/>
      <c r="H577" s="2"/>
      <c r="I577" s="2"/>
      <c r="J577" s="2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1:20" ht="15.6" x14ac:dyDescent="0.3">
      <c r="A578" s="11"/>
      <c r="B578" s="5"/>
      <c r="C578" s="3"/>
      <c r="D578" s="2"/>
      <c r="E578" s="2"/>
      <c r="F578" s="2"/>
      <c r="G578" s="2"/>
      <c r="H578" s="2"/>
      <c r="I578" s="2"/>
      <c r="J578" s="2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1:20" ht="15.6" x14ac:dyDescent="0.3">
      <c r="A579" s="11"/>
      <c r="B579" s="5"/>
      <c r="C579" s="3"/>
      <c r="D579" s="2"/>
      <c r="E579" s="2"/>
      <c r="F579" s="2"/>
      <c r="G579" s="2"/>
      <c r="H579" s="2"/>
      <c r="I579" s="2"/>
      <c r="J579" s="2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1:20" ht="15.6" x14ac:dyDescent="0.3">
      <c r="A580" s="11"/>
      <c r="B580" s="5"/>
      <c r="C580" s="3"/>
      <c r="D580" s="2"/>
      <c r="E580" s="2"/>
      <c r="F580" s="2"/>
      <c r="G580" s="2"/>
      <c r="H580" s="2"/>
      <c r="I580" s="2"/>
      <c r="J580" s="2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1:20" ht="15.6" x14ac:dyDescent="0.3">
      <c r="A581" s="11"/>
      <c r="B581" s="5"/>
      <c r="C581" s="3"/>
      <c r="D581" s="2"/>
      <c r="E581" s="2"/>
      <c r="F581" s="2"/>
      <c r="G581" s="2"/>
      <c r="H581" s="2"/>
      <c r="I581" s="2"/>
      <c r="J581" s="2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1:20" ht="15.6" x14ac:dyDescent="0.3">
      <c r="A582" s="11"/>
      <c r="B582" s="5"/>
      <c r="C582" s="3"/>
      <c r="D582" s="2"/>
      <c r="E582" s="2"/>
      <c r="F582" s="2"/>
      <c r="G582" s="2"/>
      <c r="H582" s="2"/>
      <c r="I582" s="2"/>
      <c r="J582" s="2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1:20" ht="15.6" x14ac:dyDescent="0.3">
      <c r="A583" s="11"/>
      <c r="B583" s="5"/>
      <c r="C583" s="3"/>
      <c r="D583" s="2"/>
      <c r="E583" s="2"/>
      <c r="F583" s="2"/>
      <c r="G583" s="2"/>
      <c r="H583" s="2"/>
      <c r="I583" s="2"/>
      <c r="J583" s="2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1:20" ht="15.6" x14ac:dyDescent="0.3">
      <c r="A584" s="11"/>
      <c r="B584" s="5"/>
      <c r="C584" s="3"/>
      <c r="D584" s="2"/>
      <c r="E584" s="2"/>
      <c r="F584" s="2"/>
      <c r="G584" s="2"/>
      <c r="H584" s="2"/>
      <c r="I584" s="2"/>
      <c r="J584" s="2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1:20" ht="15.6" x14ac:dyDescent="0.3">
      <c r="A585" s="11"/>
      <c r="B585" s="5"/>
      <c r="C585" s="3"/>
      <c r="D585" s="2"/>
      <c r="E585" s="2"/>
      <c r="F585" s="2"/>
      <c r="G585" s="2"/>
      <c r="H585" s="2"/>
      <c r="I585" s="2"/>
      <c r="J585" s="2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1:20" ht="15.6" x14ac:dyDescent="0.3">
      <c r="A586" s="11"/>
      <c r="B586" s="5"/>
      <c r="C586" s="3"/>
      <c r="D586" s="2"/>
      <c r="E586" s="2"/>
      <c r="F586" s="2"/>
      <c r="G586" s="2"/>
      <c r="H586" s="2"/>
      <c r="I586" s="2"/>
      <c r="J586" s="2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1:20" ht="15.6" x14ac:dyDescent="0.3">
      <c r="A587" s="11"/>
      <c r="B587" s="5"/>
      <c r="C587" s="3"/>
      <c r="D587" s="2"/>
      <c r="E587" s="2"/>
      <c r="F587" s="2"/>
      <c r="G587" s="2"/>
      <c r="H587" s="2"/>
      <c r="I587" s="2"/>
      <c r="J587" s="2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1:20" ht="15.6" x14ac:dyDescent="0.3">
      <c r="A588" s="11"/>
      <c r="B588" s="5"/>
      <c r="C588" s="3"/>
      <c r="D588" s="2"/>
      <c r="E588" s="2"/>
      <c r="F588" s="2"/>
      <c r="G588" s="2"/>
      <c r="H588" s="2"/>
      <c r="I588" s="2"/>
      <c r="J588" s="2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1:20" ht="15.6" x14ac:dyDescent="0.3">
      <c r="A589" s="11"/>
      <c r="B589" s="5"/>
      <c r="C589" s="3"/>
      <c r="D589" s="2"/>
      <c r="E589" s="2"/>
      <c r="F589" s="2"/>
      <c r="G589" s="2"/>
      <c r="H589" s="2"/>
      <c r="I589" s="2"/>
      <c r="J589" s="2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1:20" ht="15.6" x14ac:dyDescent="0.3">
      <c r="A590" s="11"/>
      <c r="B590" s="5"/>
      <c r="C590" s="3"/>
      <c r="D590" s="2"/>
      <c r="E590" s="2"/>
      <c r="F590" s="2"/>
      <c r="G590" s="2"/>
      <c r="H590" s="2"/>
      <c r="I590" s="2"/>
      <c r="J590" s="2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1:20" ht="15.6" x14ac:dyDescent="0.3">
      <c r="A591" s="11"/>
      <c r="B591" s="5"/>
      <c r="C591" s="3"/>
      <c r="D591" s="2"/>
      <c r="E591" s="2"/>
      <c r="F591" s="2"/>
      <c r="G591" s="2"/>
      <c r="H591" s="2"/>
      <c r="I591" s="2"/>
      <c r="J591" s="2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1:20" ht="15.6" x14ac:dyDescent="0.3">
      <c r="A592" s="11"/>
      <c r="B592" s="5"/>
      <c r="C592" s="3"/>
      <c r="D592" s="2"/>
      <c r="E592" s="2"/>
      <c r="F592" s="2"/>
      <c r="G592" s="2"/>
      <c r="H592" s="2"/>
      <c r="I592" s="2"/>
      <c r="J592" s="2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1:20" ht="15.6" x14ac:dyDescent="0.3">
      <c r="A593" s="11"/>
      <c r="B593" s="5"/>
      <c r="C593" s="3"/>
      <c r="D593" s="2"/>
      <c r="E593" s="2"/>
      <c r="F593" s="2"/>
      <c r="G593" s="2"/>
      <c r="H593" s="2"/>
      <c r="I593" s="2"/>
      <c r="J593" s="2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1:20" ht="15.6" x14ac:dyDescent="0.3">
      <c r="A594" s="11"/>
      <c r="B594" s="5"/>
      <c r="C594" s="3"/>
      <c r="D594" s="2"/>
      <c r="E594" s="2"/>
      <c r="F594" s="2"/>
      <c r="G594" s="2"/>
      <c r="H594" s="2"/>
      <c r="I594" s="2"/>
      <c r="J594" s="2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1:20" ht="15.6" x14ac:dyDescent="0.3">
      <c r="A595" s="11"/>
      <c r="B595" s="5"/>
      <c r="C595" s="3"/>
      <c r="D595" s="2"/>
      <c r="E595" s="2"/>
      <c r="F595" s="2"/>
      <c r="G595" s="2"/>
      <c r="H595" s="2"/>
      <c r="I595" s="2"/>
      <c r="J595" s="2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1:20" ht="15.6" x14ac:dyDescent="0.3">
      <c r="A596" s="11"/>
      <c r="B596" s="5"/>
      <c r="C596" s="3"/>
      <c r="D596" s="2"/>
      <c r="E596" s="2"/>
      <c r="F596" s="2"/>
      <c r="G596" s="2"/>
      <c r="H596" s="2"/>
      <c r="I596" s="2"/>
      <c r="J596" s="2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1:20" ht="15.6" x14ac:dyDescent="0.3">
      <c r="A597" s="11"/>
      <c r="B597" s="5"/>
      <c r="C597" s="3"/>
      <c r="D597" s="2"/>
      <c r="E597" s="2"/>
      <c r="F597" s="2"/>
      <c r="G597" s="2"/>
      <c r="H597" s="2"/>
      <c r="I597" s="2"/>
      <c r="J597" s="2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1:20" ht="15.6" x14ac:dyDescent="0.3">
      <c r="A598" s="11"/>
      <c r="B598" s="5"/>
      <c r="C598" s="3"/>
      <c r="D598" s="2"/>
      <c r="E598" s="2"/>
      <c r="F598" s="2"/>
      <c r="G598" s="2"/>
      <c r="H598" s="2"/>
      <c r="I598" s="2"/>
      <c r="J598" s="2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1:20" ht="15.6" x14ac:dyDescent="0.3">
      <c r="A599" s="11"/>
      <c r="B599" s="5"/>
      <c r="C599" s="3"/>
      <c r="D599" s="2"/>
      <c r="E599" s="2"/>
      <c r="F599" s="2"/>
      <c r="G599" s="2"/>
      <c r="H599" s="2"/>
      <c r="I599" s="2"/>
      <c r="J599" s="2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1:20" ht="15.6" x14ac:dyDescent="0.3">
      <c r="A600" s="11"/>
      <c r="B600" s="5"/>
      <c r="C600" s="3"/>
      <c r="D600" s="2"/>
      <c r="E600" s="2"/>
      <c r="F600" s="2"/>
      <c r="G600" s="2"/>
      <c r="H600" s="2"/>
      <c r="I600" s="2"/>
      <c r="J600" s="2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1:20" ht="15.6" x14ac:dyDescent="0.3">
      <c r="A601" s="11"/>
      <c r="B601" s="5"/>
      <c r="C601" s="3"/>
      <c r="D601" s="2"/>
      <c r="E601" s="2"/>
      <c r="F601" s="2"/>
      <c r="G601" s="2"/>
      <c r="H601" s="2"/>
      <c r="I601" s="2"/>
      <c r="J601" s="2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1:20" ht="15.6" x14ac:dyDescent="0.3">
      <c r="A602" s="11"/>
      <c r="B602" s="5"/>
      <c r="C602" s="3"/>
      <c r="D602" s="2"/>
      <c r="E602" s="2"/>
      <c r="F602" s="2"/>
      <c r="G602" s="2"/>
      <c r="H602" s="2"/>
      <c r="I602" s="2"/>
      <c r="J602" s="2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1:20" ht="15.6" x14ac:dyDescent="0.3">
      <c r="A603" s="11"/>
      <c r="B603" s="5"/>
      <c r="C603" s="3"/>
      <c r="D603" s="2"/>
      <c r="E603" s="2"/>
      <c r="F603" s="2"/>
      <c r="G603" s="2"/>
      <c r="H603" s="2"/>
      <c r="I603" s="2"/>
      <c r="J603" s="2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1:20" ht="15.6" x14ac:dyDescent="0.3">
      <c r="A604" s="11"/>
      <c r="B604" s="5"/>
      <c r="C604" s="3"/>
      <c r="D604" s="2"/>
      <c r="E604" s="2"/>
      <c r="F604" s="2"/>
      <c r="G604" s="2"/>
      <c r="H604" s="2"/>
      <c r="I604" s="2"/>
      <c r="J604" s="2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1:20" ht="15.6" x14ac:dyDescent="0.3">
      <c r="A605" s="11"/>
      <c r="B605" s="5"/>
      <c r="C605" s="3"/>
      <c r="D605" s="2"/>
      <c r="E605" s="2"/>
      <c r="F605" s="2"/>
      <c r="G605" s="2"/>
      <c r="H605" s="2"/>
      <c r="I605" s="2"/>
      <c r="J605" s="2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1:20" ht="15.6" x14ac:dyDescent="0.3">
      <c r="A606" s="11"/>
      <c r="B606" s="5"/>
      <c r="C606" s="3"/>
      <c r="D606" s="2"/>
      <c r="E606" s="2"/>
      <c r="F606" s="2"/>
      <c r="G606" s="2"/>
      <c r="H606" s="2"/>
      <c r="I606" s="2"/>
      <c r="J606" s="2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1:20" ht="15.6" x14ac:dyDescent="0.3">
      <c r="A607" s="11"/>
      <c r="B607" s="5"/>
      <c r="C607" s="3"/>
      <c r="D607" s="2"/>
      <c r="E607" s="2"/>
      <c r="F607" s="2"/>
      <c r="G607" s="2"/>
      <c r="H607" s="2"/>
      <c r="I607" s="2"/>
      <c r="J607" s="2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1:20" ht="15.6" x14ac:dyDescent="0.3">
      <c r="A608" s="11"/>
      <c r="B608" s="5"/>
      <c r="C608" s="3"/>
      <c r="D608" s="2"/>
      <c r="E608" s="2"/>
      <c r="F608" s="2"/>
      <c r="G608" s="2"/>
      <c r="H608" s="2"/>
      <c r="I608" s="2"/>
      <c r="J608" s="2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1:20" ht="15.6" x14ac:dyDescent="0.3">
      <c r="A609" s="11"/>
      <c r="B609" s="5"/>
      <c r="C609" s="3"/>
      <c r="D609" s="2"/>
      <c r="E609" s="2"/>
      <c r="F609" s="2"/>
      <c r="G609" s="2"/>
      <c r="H609" s="2"/>
      <c r="I609" s="2"/>
      <c r="J609" s="2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1:20" ht="15.6" x14ac:dyDescent="0.3">
      <c r="A610" s="11"/>
      <c r="B610" s="5"/>
      <c r="C610" s="3"/>
      <c r="D610" s="2"/>
      <c r="E610" s="2"/>
      <c r="F610" s="2"/>
      <c r="G610" s="2"/>
      <c r="H610" s="2"/>
      <c r="I610" s="2"/>
      <c r="J610" s="2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1:20" ht="15.6" x14ac:dyDescent="0.3">
      <c r="A611" s="11"/>
      <c r="B611" s="5"/>
      <c r="C611" s="3"/>
      <c r="D611" s="2"/>
      <c r="E611" s="2"/>
      <c r="F611" s="2"/>
      <c r="G611" s="2"/>
      <c r="H611" s="2"/>
      <c r="I611" s="2"/>
      <c r="J611" s="2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1:20" ht="15.6" x14ac:dyDescent="0.3">
      <c r="A612" s="11"/>
      <c r="B612" s="5"/>
      <c r="C612" s="3"/>
      <c r="D612" s="2"/>
      <c r="E612" s="2"/>
      <c r="F612" s="2"/>
      <c r="G612" s="2"/>
      <c r="H612" s="2"/>
      <c r="I612" s="2"/>
      <c r="J612" s="2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1:20" ht="15.6" x14ac:dyDescent="0.3">
      <c r="A613" s="11"/>
      <c r="B613" s="5"/>
      <c r="C613" s="3"/>
      <c r="D613" s="2"/>
      <c r="E613" s="2"/>
      <c r="F613" s="2"/>
      <c r="G613" s="2"/>
      <c r="H613" s="2"/>
      <c r="I613" s="2"/>
      <c r="J613" s="2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1:20" ht="15.6" x14ac:dyDescent="0.3">
      <c r="A614" s="11"/>
      <c r="B614" s="5"/>
      <c r="C614" s="3"/>
      <c r="D614" s="2"/>
      <c r="E614" s="2"/>
      <c r="F614" s="2"/>
      <c r="G614" s="2"/>
      <c r="H614" s="2"/>
      <c r="I614" s="2"/>
      <c r="J614" s="2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1:20" ht="15.6" x14ac:dyDescent="0.3">
      <c r="A615" s="11"/>
      <c r="B615" s="5"/>
      <c r="C615" s="3"/>
      <c r="D615" s="2"/>
      <c r="E615" s="2"/>
      <c r="F615" s="2"/>
      <c r="G615" s="2"/>
      <c r="H615" s="2"/>
      <c r="I615" s="2"/>
      <c r="J615" s="2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1:20" ht="15.6" x14ac:dyDescent="0.3">
      <c r="A616" s="11"/>
      <c r="B616" s="5"/>
      <c r="C616" s="3"/>
      <c r="D616" s="2"/>
      <c r="E616" s="2"/>
      <c r="F616" s="2"/>
      <c r="G616" s="2"/>
      <c r="H616" s="2"/>
      <c r="I616" s="2"/>
      <c r="J616" s="2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1:20" ht="15.6" x14ac:dyDescent="0.3">
      <c r="A617" s="11"/>
      <c r="B617" s="5"/>
      <c r="C617" s="3"/>
      <c r="D617" s="2"/>
      <c r="E617" s="2"/>
      <c r="F617" s="2"/>
      <c r="G617" s="2"/>
      <c r="H617" s="2"/>
      <c r="I617" s="2"/>
      <c r="J617" s="2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1:20" ht="15.6" x14ac:dyDescent="0.3">
      <c r="A618" s="11"/>
      <c r="B618" s="5"/>
      <c r="C618" s="3"/>
      <c r="D618" s="2"/>
      <c r="E618" s="2"/>
      <c r="F618" s="2"/>
      <c r="G618" s="2"/>
      <c r="H618" s="2"/>
      <c r="I618" s="2"/>
      <c r="J618" s="2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1:20" ht="15.6" x14ac:dyDescent="0.3">
      <c r="A619" s="11"/>
      <c r="B619" s="5"/>
      <c r="C619" s="3"/>
      <c r="D619" s="2"/>
      <c r="E619" s="2"/>
      <c r="F619" s="2"/>
      <c r="G619" s="2"/>
      <c r="H619" s="2"/>
      <c r="I619" s="2"/>
      <c r="J619" s="2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1:20" ht="15.6" x14ac:dyDescent="0.3">
      <c r="A620" s="11"/>
      <c r="B620" s="5"/>
      <c r="C620" s="3"/>
      <c r="D620" s="2"/>
      <c r="E620" s="2"/>
      <c r="F620" s="2"/>
      <c r="G620" s="2"/>
      <c r="H620" s="2"/>
      <c r="I620" s="2"/>
      <c r="J620" s="2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1:20" ht="15.6" x14ac:dyDescent="0.3">
      <c r="A621" s="11"/>
      <c r="B621" s="5"/>
      <c r="C621" s="3"/>
      <c r="D621" s="2"/>
      <c r="E621" s="2"/>
      <c r="F621" s="2"/>
      <c r="G621" s="2"/>
      <c r="H621" s="2"/>
      <c r="I621" s="2"/>
      <c r="J621" s="2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1:20" ht="15.6" x14ac:dyDescent="0.3">
      <c r="A622" s="11"/>
      <c r="B622" s="5"/>
      <c r="C622" s="3"/>
      <c r="D622" s="2"/>
      <c r="E622" s="2"/>
      <c r="F622" s="2"/>
      <c r="G622" s="2"/>
      <c r="H622" s="2"/>
      <c r="I622" s="2"/>
      <c r="J622" s="2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1:20" ht="15.6" x14ac:dyDescent="0.3">
      <c r="A623" s="11"/>
      <c r="B623" s="5"/>
      <c r="C623" s="3"/>
      <c r="D623" s="2"/>
      <c r="E623" s="2"/>
      <c r="F623" s="2"/>
      <c r="G623" s="2"/>
      <c r="H623" s="2"/>
      <c r="I623" s="2"/>
      <c r="J623" s="2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1:20" ht="15.6" x14ac:dyDescent="0.3">
      <c r="A624" s="11"/>
      <c r="B624" s="5"/>
      <c r="C624" s="3"/>
      <c r="D624" s="2"/>
      <c r="E624" s="2"/>
      <c r="F624" s="2"/>
      <c r="G624" s="2"/>
      <c r="H624" s="2"/>
      <c r="I624" s="2"/>
      <c r="J624" s="2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1:20" ht="15.6" x14ac:dyDescent="0.3">
      <c r="A625" s="11"/>
      <c r="B625" s="5"/>
      <c r="C625" s="3"/>
      <c r="D625" s="2"/>
      <c r="E625" s="2"/>
      <c r="F625" s="2"/>
      <c r="G625" s="2"/>
      <c r="H625" s="2"/>
      <c r="I625" s="2"/>
      <c r="J625" s="2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1:20" ht="15.6" x14ac:dyDescent="0.3">
      <c r="A626" s="11"/>
      <c r="B626" s="5"/>
      <c r="C626" s="3"/>
      <c r="D626" s="2"/>
      <c r="E626" s="2"/>
      <c r="F626" s="2"/>
      <c r="G626" s="2"/>
      <c r="H626" s="2"/>
      <c r="I626" s="2"/>
      <c r="J626" s="2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1:20" ht="15.6" x14ac:dyDescent="0.3">
      <c r="A627" s="11"/>
      <c r="B627" s="5"/>
      <c r="C627" s="3"/>
      <c r="D627" s="2"/>
      <c r="E627" s="2"/>
      <c r="F627" s="2"/>
      <c r="G627" s="2"/>
      <c r="H627" s="2"/>
      <c r="I627" s="2"/>
      <c r="J627" s="2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1:20" ht="15.6" x14ac:dyDescent="0.3">
      <c r="A628" s="11"/>
      <c r="B628" s="5"/>
      <c r="C628" s="3"/>
      <c r="D628" s="2"/>
      <c r="E628" s="2"/>
      <c r="F628" s="2"/>
      <c r="G628" s="2"/>
      <c r="H628" s="2"/>
      <c r="I628" s="2"/>
      <c r="J628" s="2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1:20" ht="15.6" x14ac:dyDescent="0.3">
      <c r="A629" s="11"/>
      <c r="B629" s="5"/>
      <c r="C629" s="3"/>
      <c r="D629" s="2"/>
      <c r="E629" s="2"/>
      <c r="F629" s="2"/>
      <c r="G629" s="2"/>
      <c r="H629" s="2"/>
      <c r="I629" s="2"/>
      <c r="J629" s="2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1:20" ht="15.6" x14ac:dyDescent="0.3">
      <c r="A630" s="11"/>
      <c r="B630" s="5"/>
      <c r="C630" s="3"/>
      <c r="D630" s="2"/>
      <c r="E630" s="2"/>
      <c r="F630" s="2"/>
      <c r="G630" s="2"/>
      <c r="H630" s="2"/>
      <c r="I630" s="2"/>
      <c r="J630" s="2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1:20" ht="15.6" x14ac:dyDescent="0.3">
      <c r="A631" s="11"/>
      <c r="B631" s="5"/>
      <c r="C631" s="3"/>
      <c r="D631" s="2"/>
      <c r="E631" s="2"/>
      <c r="F631" s="2"/>
      <c r="G631" s="2"/>
      <c r="H631" s="2"/>
      <c r="I631" s="2"/>
      <c r="J631" s="2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1:20" ht="15.6" x14ac:dyDescent="0.3">
      <c r="A632" s="11"/>
      <c r="B632" s="5"/>
      <c r="C632" s="3"/>
      <c r="D632" s="2"/>
      <c r="E632" s="2"/>
      <c r="F632" s="2"/>
      <c r="G632" s="2"/>
      <c r="H632" s="2"/>
      <c r="I632" s="2"/>
      <c r="J632" s="2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1:20" ht="15.6" x14ac:dyDescent="0.3">
      <c r="A633" s="11"/>
      <c r="B633" s="5"/>
      <c r="C633" s="3"/>
      <c r="D633" s="2"/>
      <c r="E633" s="2"/>
      <c r="F633" s="2"/>
      <c r="G633" s="2"/>
      <c r="H633" s="2"/>
      <c r="I633" s="2"/>
      <c r="J633" s="2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1:20" ht="15.6" x14ac:dyDescent="0.3">
      <c r="A634" s="11"/>
      <c r="B634" s="5"/>
      <c r="C634" s="3"/>
      <c r="D634" s="2"/>
      <c r="E634" s="2"/>
      <c r="F634" s="2"/>
      <c r="G634" s="2"/>
      <c r="H634" s="2"/>
      <c r="I634" s="2"/>
      <c r="J634" s="2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1:20" ht="15.6" x14ac:dyDescent="0.3">
      <c r="A635" s="11"/>
      <c r="B635" s="5"/>
      <c r="C635" s="3"/>
      <c r="D635" s="2"/>
      <c r="E635" s="2"/>
      <c r="F635" s="2"/>
      <c r="G635" s="2"/>
      <c r="H635" s="2"/>
      <c r="I635" s="2"/>
      <c r="J635" s="2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1:20" ht="15.6" x14ac:dyDescent="0.3">
      <c r="A636" s="11"/>
      <c r="B636" s="5"/>
      <c r="C636" s="3"/>
      <c r="D636" s="2"/>
      <c r="E636" s="2"/>
      <c r="F636" s="2"/>
      <c r="G636" s="2"/>
      <c r="H636" s="2"/>
      <c r="I636" s="2"/>
      <c r="J636" s="2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1:20" ht="15.6" x14ac:dyDescent="0.3">
      <c r="A637" s="11"/>
      <c r="B637" s="5"/>
      <c r="C637" s="3"/>
      <c r="D637" s="2"/>
      <c r="E637" s="2"/>
      <c r="F637" s="2"/>
      <c r="G637" s="2"/>
      <c r="H637" s="2"/>
      <c r="I637" s="2"/>
      <c r="J637" s="2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1:20" ht="15.6" x14ac:dyDescent="0.3">
      <c r="A638" s="11"/>
      <c r="B638" s="5"/>
      <c r="C638" s="3"/>
      <c r="D638" s="2"/>
      <c r="E638" s="2"/>
      <c r="F638" s="2"/>
      <c r="G638" s="2"/>
      <c r="H638" s="2"/>
      <c r="I638" s="2"/>
      <c r="J638" s="2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1:20" ht="15.6" x14ac:dyDescent="0.3">
      <c r="A639" s="11"/>
      <c r="B639" s="5"/>
      <c r="C639" s="3"/>
      <c r="D639" s="2"/>
      <c r="E639" s="2"/>
      <c r="F639" s="2"/>
      <c r="G639" s="2"/>
      <c r="H639" s="2"/>
      <c r="I639" s="2"/>
      <c r="J639" s="2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1:20" ht="15.6" x14ac:dyDescent="0.3">
      <c r="A640" s="11"/>
      <c r="B640" s="5"/>
      <c r="C640" s="3"/>
      <c r="D640" s="2"/>
      <c r="E640" s="2"/>
      <c r="F640" s="2"/>
      <c r="G640" s="2"/>
      <c r="H640" s="2"/>
      <c r="I640" s="2"/>
      <c r="J640" s="2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1:20" ht="15.6" x14ac:dyDescent="0.3">
      <c r="A641" s="11"/>
      <c r="B641" s="5"/>
      <c r="C641" s="3"/>
      <c r="D641" s="2"/>
      <c r="E641" s="2"/>
      <c r="F641" s="2"/>
      <c r="G641" s="2"/>
      <c r="H641" s="2"/>
      <c r="I641" s="2"/>
      <c r="J641" s="2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1:20" ht="15.6" x14ac:dyDescent="0.3">
      <c r="A642" s="11"/>
      <c r="B642" s="5"/>
      <c r="C642" s="3"/>
      <c r="D642" s="2"/>
      <c r="E642" s="2"/>
      <c r="F642" s="2"/>
      <c r="G642" s="2"/>
      <c r="H642" s="2"/>
      <c r="I642" s="2"/>
      <c r="J642" s="2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1:20" ht="15.6" x14ac:dyDescent="0.3">
      <c r="A643" s="11"/>
      <c r="B643" s="5"/>
      <c r="C643" s="3"/>
      <c r="D643" s="2"/>
      <c r="E643" s="2"/>
      <c r="F643" s="2"/>
      <c r="G643" s="2"/>
      <c r="H643" s="2"/>
      <c r="I643" s="2"/>
      <c r="J643" s="2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1:20" ht="15.6" x14ac:dyDescent="0.3">
      <c r="A644" s="11"/>
      <c r="B644" s="5"/>
      <c r="C644" s="3"/>
      <c r="D644" s="2"/>
      <c r="E644" s="2"/>
      <c r="F644" s="2"/>
      <c r="G644" s="2"/>
      <c r="H644" s="2"/>
      <c r="I644" s="2"/>
      <c r="J644" s="2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1:20" ht="15.6" x14ac:dyDescent="0.3">
      <c r="A645" s="11"/>
      <c r="B645" s="5"/>
      <c r="C645" s="3"/>
      <c r="D645" s="2"/>
      <c r="E645" s="2"/>
      <c r="F645" s="2"/>
      <c r="G645" s="2"/>
      <c r="H645" s="2"/>
      <c r="I645" s="2"/>
      <c r="J645" s="2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1:20" ht="15.6" x14ac:dyDescent="0.3">
      <c r="A646" s="11"/>
      <c r="B646" s="5"/>
      <c r="C646" s="3"/>
      <c r="D646" s="2"/>
      <c r="E646" s="2"/>
      <c r="F646" s="2"/>
      <c r="G646" s="2"/>
      <c r="H646" s="2"/>
      <c r="I646" s="2"/>
      <c r="J646" s="2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1:20" ht="15.6" x14ac:dyDescent="0.3">
      <c r="A647" s="11"/>
      <c r="B647" s="5"/>
      <c r="C647" s="3"/>
      <c r="D647" s="2"/>
      <c r="E647" s="2"/>
      <c r="F647" s="2"/>
      <c r="G647" s="2"/>
      <c r="H647" s="2"/>
      <c r="I647" s="2"/>
      <c r="J647" s="2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1:20" ht="15.6" x14ac:dyDescent="0.3">
      <c r="A648" s="11"/>
      <c r="B648" s="5"/>
      <c r="C648" s="3"/>
      <c r="D648" s="2"/>
      <c r="E648" s="2"/>
      <c r="F648" s="2"/>
      <c r="G648" s="2"/>
      <c r="H648" s="2"/>
      <c r="I648" s="2"/>
      <c r="J648" s="2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1:20" ht="15.6" x14ac:dyDescent="0.3">
      <c r="A649" s="11"/>
      <c r="B649" s="5"/>
      <c r="C649" s="3"/>
      <c r="D649" s="2"/>
      <c r="E649" s="2"/>
      <c r="F649" s="2"/>
      <c r="G649" s="2"/>
      <c r="H649" s="2"/>
      <c r="I649" s="2"/>
      <c r="J649" s="2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1:20" ht="15.6" x14ac:dyDescent="0.3">
      <c r="A650" s="11"/>
      <c r="B650" s="5"/>
      <c r="C650" s="3"/>
      <c r="D650" s="2"/>
      <c r="E650" s="2"/>
      <c r="F650" s="2"/>
      <c r="G650" s="2"/>
      <c r="H650" s="2"/>
      <c r="I650" s="2"/>
      <c r="J650" s="2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1:20" ht="15.6" x14ac:dyDescent="0.3">
      <c r="A651" s="11"/>
      <c r="B651" s="5"/>
      <c r="C651" s="3"/>
      <c r="D651" s="2"/>
      <c r="E651" s="2"/>
      <c r="F651" s="2"/>
      <c r="G651" s="2"/>
      <c r="H651" s="2"/>
      <c r="I651" s="2"/>
      <c r="J651" s="2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1:20" ht="15.6" x14ac:dyDescent="0.3">
      <c r="A652" s="11"/>
      <c r="B652" s="5"/>
      <c r="C652" s="3"/>
      <c r="D652" s="2"/>
      <c r="E652" s="2"/>
      <c r="F652" s="2"/>
      <c r="G652" s="2"/>
      <c r="H652" s="2"/>
      <c r="I652" s="2"/>
      <c r="J652" s="2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1:20" ht="15.6" x14ac:dyDescent="0.3">
      <c r="A653" s="11"/>
      <c r="B653" s="5"/>
      <c r="C653" s="3"/>
      <c r="D653" s="2"/>
      <c r="E653" s="2"/>
      <c r="F653" s="2"/>
      <c r="G653" s="2"/>
      <c r="H653" s="2"/>
      <c r="I653" s="2"/>
      <c r="J653" s="2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1:20" ht="15.6" x14ac:dyDescent="0.3">
      <c r="A654" s="11"/>
      <c r="B654" s="5"/>
      <c r="C654" s="3"/>
      <c r="D654" s="2"/>
      <c r="E654" s="2"/>
      <c r="F654" s="2"/>
      <c r="G654" s="2"/>
      <c r="H654" s="2"/>
      <c r="I654" s="2"/>
      <c r="J654" s="2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1:20" ht="15.6" x14ac:dyDescent="0.3">
      <c r="A655" s="11"/>
      <c r="B655" s="5"/>
      <c r="C655" s="3"/>
      <c r="D655" s="2"/>
      <c r="E655" s="2"/>
      <c r="F655" s="2"/>
      <c r="G655" s="2"/>
      <c r="H655" s="2"/>
      <c r="I655" s="2"/>
      <c r="J655" s="2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1:20" ht="15.6" x14ac:dyDescent="0.3">
      <c r="A656" s="11"/>
      <c r="B656" s="5"/>
      <c r="C656" s="3"/>
      <c r="D656" s="2"/>
      <c r="E656" s="2"/>
      <c r="F656" s="2"/>
      <c r="G656" s="2"/>
      <c r="H656" s="2"/>
      <c r="I656" s="2"/>
      <c r="J656" s="2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1:20" ht="15.6" x14ac:dyDescent="0.3">
      <c r="A657" s="11"/>
      <c r="B657" s="5"/>
      <c r="C657" s="3"/>
      <c r="D657" s="2"/>
      <c r="E657" s="2"/>
      <c r="F657" s="2"/>
      <c r="G657" s="2"/>
      <c r="H657" s="2"/>
      <c r="I657" s="2"/>
      <c r="J657" s="2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1:20" ht="15.6" x14ac:dyDescent="0.3">
      <c r="A658" s="11"/>
      <c r="B658" s="5"/>
      <c r="C658" s="3"/>
      <c r="D658" s="2"/>
      <c r="E658" s="2"/>
      <c r="F658" s="2"/>
      <c r="G658" s="2"/>
      <c r="H658" s="2"/>
      <c r="I658" s="2"/>
      <c r="J658" s="2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1:20" ht="15.6" x14ac:dyDescent="0.3">
      <c r="A659" s="11"/>
      <c r="B659" s="5"/>
      <c r="C659" s="3"/>
      <c r="D659" s="2"/>
      <c r="E659" s="2"/>
      <c r="F659" s="2"/>
      <c r="G659" s="2"/>
      <c r="H659" s="2"/>
      <c r="I659" s="2"/>
      <c r="J659" s="2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1:20" ht="15.6" x14ac:dyDescent="0.3">
      <c r="A660" s="11"/>
      <c r="B660" s="5"/>
      <c r="C660" s="3"/>
      <c r="D660" s="2"/>
      <c r="E660" s="2"/>
      <c r="F660" s="2"/>
      <c r="G660" s="2"/>
      <c r="H660" s="2"/>
      <c r="I660" s="2"/>
      <c r="J660" s="2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1:20" ht="15.6" x14ac:dyDescent="0.3">
      <c r="A661" s="11"/>
      <c r="B661" s="5"/>
      <c r="C661" s="3"/>
      <c r="D661" s="2"/>
      <c r="E661" s="2"/>
      <c r="F661" s="2"/>
      <c r="G661" s="2"/>
      <c r="H661" s="2"/>
      <c r="I661" s="2"/>
      <c r="J661" s="2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1:20" ht="15.6" x14ac:dyDescent="0.3">
      <c r="A662" s="11"/>
      <c r="B662" s="5"/>
      <c r="C662" s="3"/>
      <c r="D662" s="2"/>
      <c r="E662" s="2"/>
      <c r="F662" s="2"/>
      <c r="G662" s="2"/>
      <c r="H662" s="2"/>
      <c r="I662" s="2"/>
      <c r="J662" s="2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1:20" ht="15.6" x14ac:dyDescent="0.3">
      <c r="A663" s="11"/>
      <c r="B663" s="5"/>
      <c r="C663" s="3"/>
      <c r="D663" s="2"/>
      <c r="E663" s="2"/>
      <c r="F663" s="2"/>
      <c r="G663" s="2"/>
      <c r="H663" s="2"/>
      <c r="I663" s="2"/>
      <c r="J663" s="2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1:20" ht="15.6" x14ac:dyDescent="0.3">
      <c r="A664" s="11"/>
      <c r="B664" s="5"/>
      <c r="C664" s="3"/>
      <c r="D664" s="2"/>
      <c r="E664" s="2"/>
      <c r="F664" s="2"/>
      <c r="G664" s="2"/>
      <c r="H664" s="2"/>
      <c r="I664" s="2"/>
      <c r="J664" s="2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1:20" ht="15.6" x14ac:dyDescent="0.3">
      <c r="A665" s="11"/>
      <c r="B665" s="5"/>
      <c r="C665" s="3"/>
      <c r="D665" s="2"/>
      <c r="E665" s="2"/>
      <c r="F665" s="2"/>
      <c r="G665" s="2"/>
      <c r="H665" s="2"/>
      <c r="I665" s="2"/>
      <c r="J665" s="2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1:20" ht="15.6" x14ac:dyDescent="0.3">
      <c r="A666" s="11"/>
      <c r="B666" s="5"/>
      <c r="C666" s="3"/>
      <c r="D666" s="2"/>
      <c r="E666" s="2"/>
      <c r="F666" s="2"/>
      <c r="G666" s="2"/>
      <c r="H666" s="2"/>
      <c r="I666" s="2"/>
      <c r="J666" s="2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1:20" ht="15.6" x14ac:dyDescent="0.3">
      <c r="A667" s="11"/>
      <c r="B667" s="5"/>
      <c r="C667" s="3"/>
      <c r="D667" s="2"/>
      <c r="E667" s="2"/>
      <c r="F667" s="2"/>
      <c r="G667" s="2"/>
      <c r="H667" s="2"/>
      <c r="I667" s="2"/>
      <c r="J667" s="2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1:20" ht="15.6" x14ac:dyDescent="0.3">
      <c r="A668" s="11"/>
      <c r="B668" s="5"/>
      <c r="C668" s="3"/>
      <c r="D668" s="2"/>
      <c r="E668" s="2"/>
      <c r="F668" s="2"/>
      <c r="G668" s="2"/>
      <c r="H668" s="2"/>
      <c r="I668" s="2"/>
      <c r="J668" s="2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1:20" ht="15.6" x14ac:dyDescent="0.3">
      <c r="A669" s="11"/>
      <c r="B669" s="5"/>
      <c r="C669" s="3"/>
      <c r="D669" s="2"/>
      <c r="E669" s="2"/>
      <c r="F669" s="2"/>
      <c r="G669" s="2"/>
      <c r="H669" s="2"/>
      <c r="I669" s="2"/>
      <c r="J669" s="2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1:20" ht="15.6" x14ac:dyDescent="0.3">
      <c r="A670" s="11"/>
      <c r="B670" s="5"/>
      <c r="C670" s="3"/>
      <c r="D670" s="2"/>
      <c r="E670" s="2"/>
      <c r="F670" s="2"/>
      <c r="G670" s="2"/>
      <c r="H670" s="2"/>
      <c r="I670" s="2"/>
      <c r="J670" s="2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1:20" ht="15.6" x14ac:dyDescent="0.3">
      <c r="A671" s="11"/>
      <c r="B671" s="5"/>
      <c r="C671" s="3"/>
      <c r="D671" s="2"/>
      <c r="E671" s="2"/>
      <c r="F671" s="2"/>
      <c r="G671" s="2"/>
      <c r="H671" s="2"/>
      <c r="I671" s="2"/>
      <c r="J671" s="2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1:20" ht="15.6" x14ac:dyDescent="0.3">
      <c r="A672" s="11"/>
      <c r="B672" s="5"/>
      <c r="C672" s="3"/>
      <c r="D672" s="2"/>
      <c r="E672" s="2"/>
      <c r="F672" s="2"/>
      <c r="G672" s="2"/>
      <c r="H672" s="2"/>
      <c r="I672" s="2"/>
      <c r="J672" s="2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1:20" ht="15.6" x14ac:dyDescent="0.3">
      <c r="A673" s="11"/>
      <c r="B673" s="5"/>
      <c r="C673" s="3"/>
      <c r="D673" s="2"/>
      <c r="E673" s="2"/>
      <c r="F673" s="2"/>
      <c r="G673" s="2"/>
      <c r="H673" s="2"/>
      <c r="I673" s="2"/>
      <c r="J673" s="2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1:20" ht="15.6" x14ac:dyDescent="0.3">
      <c r="A674" s="11"/>
      <c r="B674" s="5"/>
      <c r="C674" s="3"/>
      <c r="D674" s="2"/>
      <c r="E674" s="2"/>
      <c r="F674" s="2"/>
      <c r="G674" s="2"/>
      <c r="H674" s="2"/>
      <c r="I674" s="2"/>
      <c r="J674" s="2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1:20" ht="15.6" x14ac:dyDescent="0.3">
      <c r="A675" s="11"/>
      <c r="B675" s="5"/>
      <c r="C675" s="3"/>
      <c r="D675" s="2"/>
      <c r="E675" s="2"/>
      <c r="F675" s="2"/>
      <c r="G675" s="2"/>
      <c r="H675" s="2"/>
      <c r="I675" s="2"/>
      <c r="J675" s="2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1:20" ht="15.6" x14ac:dyDescent="0.3">
      <c r="A676" s="11"/>
      <c r="B676" s="5"/>
      <c r="C676" s="3"/>
      <c r="D676" s="2"/>
      <c r="E676" s="2"/>
      <c r="F676" s="2"/>
      <c r="G676" s="2"/>
      <c r="H676" s="2"/>
      <c r="I676" s="2"/>
      <c r="J676" s="2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1:20" ht="15.6" x14ac:dyDescent="0.3">
      <c r="A677" s="11"/>
      <c r="B677" s="5"/>
      <c r="C677" s="3"/>
      <c r="D677" s="2"/>
      <c r="E677" s="2"/>
      <c r="F677" s="2"/>
      <c r="G677" s="2"/>
      <c r="H677" s="2"/>
      <c r="I677" s="2"/>
      <c r="J677" s="2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1:20" ht="15.6" x14ac:dyDescent="0.3">
      <c r="A678" s="11"/>
      <c r="B678" s="5"/>
      <c r="C678" s="3"/>
      <c r="D678" s="2"/>
      <c r="E678" s="2"/>
      <c r="F678" s="2"/>
      <c r="G678" s="2"/>
      <c r="H678" s="2"/>
      <c r="I678" s="2"/>
      <c r="J678" s="2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1:20" ht="15.6" x14ac:dyDescent="0.3">
      <c r="A679" s="11"/>
      <c r="B679" s="5"/>
      <c r="C679" s="3"/>
      <c r="D679" s="2"/>
      <c r="E679" s="2"/>
      <c r="F679" s="2"/>
      <c r="G679" s="2"/>
      <c r="H679" s="2"/>
      <c r="I679" s="2"/>
      <c r="J679" s="2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1:20" ht="15.6" x14ac:dyDescent="0.3">
      <c r="A680" s="11"/>
      <c r="B680" s="5"/>
      <c r="C680" s="3"/>
      <c r="D680" s="2"/>
      <c r="E680" s="2"/>
      <c r="F680" s="2"/>
      <c r="G680" s="2"/>
      <c r="H680" s="2"/>
      <c r="I680" s="2"/>
      <c r="J680" s="2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1:20" ht="15.6" x14ac:dyDescent="0.3">
      <c r="A681" s="11"/>
      <c r="B681" s="5"/>
      <c r="C681" s="3"/>
      <c r="D681" s="2"/>
      <c r="E681" s="2"/>
      <c r="F681" s="2"/>
      <c r="G681" s="2"/>
      <c r="H681" s="2"/>
      <c r="I681" s="2"/>
      <c r="J681" s="2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1:20" ht="15.6" x14ac:dyDescent="0.3">
      <c r="A682" s="11"/>
      <c r="B682" s="5"/>
      <c r="C682" s="3"/>
      <c r="D682" s="2"/>
      <c r="E682" s="2"/>
      <c r="F682" s="2"/>
      <c r="G682" s="2"/>
      <c r="H682" s="2"/>
      <c r="I682" s="2"/>
      <c r="J682" s="2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1:20" ht="15.6" x14ac:dyDescent="0.3">
      <c r="A683" s="11"/>
      <c r="B683" s="5"/>
      <c r="C683" s="3"/>
      <c r="D683" s="2"/>
      <c r="E683" s="2"/>
      <c r="F683" s="2"/>
      <c r="G683" s="2"/>
      <c r="H683" s="2"/>
      <c r="I683" s="2"/>
      <c r="J683" s="2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1:20" ht="15.6" x14ac:dyDescent="0.3">
      <c r="A684" s="11"/>
      <c r="B684" s="5"/>
      <c r="C684" s="3"/>
      <c r="D684" s="2"/>
      <c r="E684" s="2"/>
      <c r="F684" s="2"/>
      <c r="G684" s="2"/>
      <c r="H684" s="2"/>
      <c r="I684" s="2"/>
      <c r="J684" s="2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1:20" ht="15.6" x14ac:dyDescent="0.3">
      <c r="A685" s="11"/>
      <c r="B685" s="5"/>
      <c r="C685" s="3"/>
      <c r="D685" s="2"/>
      <c r="E685" s="2"/>
      <c r="F685" s="2"/>
      <c r="G685" s="2"/>
      <c r="H685" s="2"/>
      <c r="I685" s="2"/>
      <c r="J685" s="2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1:20" ht="15.6" x14ac:dyDescent="0.3">
      <c r="A686" s="11"/>
      <c r="B686" s="5"/>
      <c r="C686" s="3"/>
      <c r="D686" s="2"/>
      <c r="E686" s="2"/>
      <c r="F686" s="2"/>
      <c r="G686" s="2"/>
      <c r="H686" s="2"/>
      <c r="I686" s="2"/>
      <c r="J686" s="2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1:20" ht="15.6" x14ac:dyDescent="0.3">
      <c r="A687" s="11"/>
      <c r="B687" s="5"/>
      <c r="C687" s="3"/>
      <c r="D687" s="2"/>
      <c r="E687" s="2"/>
      <c r="F687" s="2"/>
      <c r="G687" s="2"/>
      <c r="H687" s="2"/>
      <c r="I687" s="2"/>
      <c r="J687" s="2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1:20" ht="15.6" x14ac:dyDescent="0.3">
      <c r="A688" s="11"/>
      <c r="B688" s="5"/>
      <c r="C688" s="3"/>
      <c r="D688" s="2"/>
      <c r="E688" s="2"/>
      <c r="F688" s="2"/>
      <c r="G688" s="2"/>
      <c r="H688" s="2"/>
      <c r="I688" s="2"/>
      <c r="J688" s="2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1:20" ht="15.6" x14ac:dyDescent="0.3">
      <c r="A689" s="11"/>
      <c r="B689" s="5"/>
      <c r="C689" s="3"/>
      <c r="D689" s="2"/>
      <c r="E689" s="2"/>
      <c r="F689" s="2"/>
      <c r="G689" s="2"/>
      <c r="H689" s="2"/>
      <c r="I689" s="2"/>
      <c r="J689" s="2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1:20" ht="15.6" x14ac:dyDescent="0.3">
      <c r="A690" s="11"/>
      <c r="B690" s="5"/>
      <c r="C690" s="3"/>
      <c r="D690" s="2"/>
      <c r="E690" s="2"/>
      <c r="F690" s="2"/>
      <c r="G690" s="2"/>
      <c r="H690" s="2"/>
      <c r="I690" s="2"/>
      <c r="J690" s="2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1:20" ht="15.6" x14ac:dyDescent="0.3">
      <c r="A691" s="11"/>
      <c r="B691" s="5"/>
      <c r="C691" s="3"/>
      <c r="D691" s="2"/>
      <c r="E691" s="2"/>
      <c r="F691" s="2"/>
      <c r="G691" s="2"/>
      <c r="H691" s="2"/>
      <c r="I691" s="2"/>
      <c r="J691" s="2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1:20" ht="15.6" x14ac:dyDescent="0.3">
      <c r="A692" s="11"/>
      <c r="B692" s="5"/>
      <c r="C692" s="3"/>
      <c r="D692" s="2"/>
      <c r="E692" s="2"/>
      <c r="F692" s="2"/>
      <c r="G692" s="2"/>
      <c r="H692" s="2"/>
      <c r="I692" s="2"/>
      <c r="J692" s="2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1:20" ht="15.6" x14ac:dyDescent="0.3">
      <c r="A693" s="11"/>
      <c r="B693" s="5"/>
      <c r="C693" s="3"/>
      <c r="D693" s="2"/>
      <c r="E693" s="2"/>
      <c r="F693" s="2"/>
      <c r="G693" s="2"/>
      <c r="H693" s="2"/>
      <c r="I693" s="2"/>
      <c r="J693" s="2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1:20" ht="15.6" x14ac:dyDescent="0.3">
      <c r="A694" s="11"/>
      <c r="B694" s="5"/>
      <c r="C694" s="3"/>
      <c r="D694" s="2"/>
      <c r="E694" s="2"/>
      <c r="F694" s="2"/>
      <c r="G694" s="2"/>
      <c r="H694" s="2"/>
      <c r="I694" s="2"/>
      <c r="J694" s="2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1:20" ht="15.6" x14ac:dyDescent="0.3">
      <c r="A695" s="11"/>
      <c r="B695" s="5"/>
      <c r="C695" s="3"/>
      <c r="D695" s="2"/>
      <c r="E695" s="2"/>
      <c r="F695" s="2"/>
      <c r="G695" s="2"/>
      <c r="H695" s="2"/>
      <c r="I695" s="2"/>
      <c r="J695" s="2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1:20" ht="15.6" x14ac:dyDescent="0.3">
      <c r="A696" s="11"/>
      <c r="B696" s="5"/>
      <c r="C696" s="3"/>
      <c r="D696" s="2"/>
      <c r="E696" s="2"/>
      <c r="F696" s="2"/>
      <c r="G696" s="2"/>
      <c r="H696" s="2"/>
      <c r="I696" s="2"/>
      <c r="J696" s="2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1:20" ht="15.6" x14ac:dyDescent="0.3">
      <c r="A697" s="11"/>
      <c r="B697" s="5"/>
      <c r="C697" s="3"/>
      <c r="D697" s="2"/>
      <c r="E697" s="2"/>
      <c r="F697" s="2"/>
      <c r="G697" s="2"/>
      <c r="H697" s="2"/>
      <c r="I697" s="2"/>
      <c r="J697" s="2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1:20" ht="15.6" x14ac:dyDescent="0.3">
      <c r="A698" s="11"/>
      <c r="B698" s="5"/>
      <c r="C698" s="3"/>
      <c r="D698" s="2"/>
      <c r="E698" s="2"/>
      <c r="F698" s="2"/>
      <c r="G698" s="2"/>
      <c r="H698" s="2"/>
      <c r="I698" s="2"/>
      <c r="J698" s="2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1:20" ht="15.6" x14ac:dyDescent="0.3">
      <c r="A699" s="11"/>
      <c r="B699" s="5"/>
      <c r="C699" s="3"/>
      <c r="D699" s="2"/>
      <c r="E699" s="2"/>
      <c r="F699" s="2"/>
      <c r="G699" s="2"/>
      <c r="H699" s="2"/>
      <c r="I699" s="2"/>
      <c r="J699" s="2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1:20" ht="15.6" x14ac:dyDescent="0.3">
      <c r="A700" s="11"/>
      <c r="B700" s="5"/>
      <c r="C700" s="3"/>
      <c r="D700" s="2"/>
      <c r="E700" s="2"/>
      <c r="F700" s="2"/>
      <c r="G700" s="2"/>
      <c r="H700" s="2"/>
      <c r="I700" s="2"/>
      <c r="J700" s="2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1:20" ht="15.6" x14ac:dyDescent="0.3">
      <c r="A701" s="11"/>
      <c r="B701" s="5"/>
      <c r="C701" s="3"/>
      <c r="D701" s="2"/>
      <c r="E701" s="2"/>
      <c r="F701" s="2"/>
      <c r="G701" s="2"/>
      <c r="H701" s="2"/>
      <c r="I701" s="2"/>
      <c r="J701" s="2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1:20" ht="15.6" x14ac:dyDescent="0.3">
      <c r="A702" s="11"/>
      <c r="B702" s="5"/>
      <c r="C702" s="3"/>
      <c r="D702" s="2"/>
      <c r="E702" s="2"/>
      <c r="F702" s="2"/>
      <c r="G702" s="2"/>
      <c r="H702" s="2"/>
      <c r="I702" s="2"/>
      <c r="J702" s="2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1:20" ht="15.6" x14ac:dyDescent="0.3">
      <c r="A703" s="11"/>
      <c r="B703" s="5"/>
      <c r="C703" s="3"/>
      <c r="D703" s="2"/>
      <c r="E703" s="2"/>
      <c r="F703" s="2"/>
      <c r="G703" s="2"/>
      <c r="H703" s="2"/>
      <c r="I703" s="2"/>
      <c r="J703" s="2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1:20" ht="15.6" x14ac:dyDescent="0.3">
      <c r="A704" s="11"/>
      <c r="B704" s="5"/>
      <c r="C704" s="3"/>
      <c r="D704" s="2"/>
      <c r="E704" s="2"/>
      <c r="F704" s="2"/>
      <c r="G704" s="2"/>
      <c r="H704" s="2"/>
      <c r="I704" s="2"/>
      <c r="J704" s="2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1:20" ht="15.6" x14ac:dyDescent="0.3">
      <c r="A705" s="11"/>
      <c r="B705" s="5"/>
      <c r="C705" s="3"/>
      <c r="D705" s="2"/>
      <c r="E705" s="2"/>
      <c r="F705" s="2"/>
      <c r="G705" s="2"/>
      <c r="H705" s="2"/>
      <c r="I705" s="2"/>
      <c r="J705" s="2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1:20" ht="15.6" x14ac:dyDescent="0.3">
      <c r="A706" s="11"/>
      <c r="B706" s="5"/>
      <c r="C706" s="3"/>
      <c r="D706" s="2"/>
      <c r="E706" s="2"/>
      <c r="F706" s="2"/>
      <c r="G706" s="2"/>
      <c r="H706" s="2"/>
      <c r="I706" s="2"/>
      <c r="J706" s="2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1:20" ht="15.6" x14ac:dyDescent="0.3">
      <c r="A707" s="11"/>
      <c r="B707" s="5"/>
      <c r="C707" s="3"/>
      <c r="D707" s="2"/>
      <c r="E707" s="2"/>
      <c r="F707" s="2"/>
      <c r="G707" s="2"/>
      <c r="H707" s="2"/>
      <c r="I707" s="2"/>
      <c r="J707" s="2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1:20" ht="15.6" x14ac:dyDescent="0.3">
      <c r="A708" s="11"/>
      <c r="B708" s="5"/>
      <c r="C708" s="3"/>
      <c r="D708" s="2"/>
      <c r="E708" s="2"/>
      <c r="F708" s="2"/>
      <c r="G708" s="2"/>
      <c r="H708" s="2"/>
      <c r="I708" s="2"/>
      <c r="J708" s="2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1:20" ht="15.6" x14ac:dyDescent="0.3">
      <c r="A709" s="11"/>
      <c r="B709" s="5"/>
      <c r="C709" s="3"/>
      <c r="D709" s="2"/>
      <c r="E709" s="2"/>
      <c r="F709" s="2"/>
      <c r="G709" s="2"/>
      <c r="H709" s="2"/>
      <c r="I709" s="2"/>
      <c r="J709" s="2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1:20" ht="15.6" x14ac:dyDescent="0.3">
      <c r="A710" s="11"/>
      <c r="B710" s="5"/>
      <c r="C710" s="3"/>
      <c r="D710" s="2"/>
      <c r="E710" s="2"/>
      <c r="F710" s="2"/>
      <c r="G710" s="2"/>
      <c r="H710" s="2"/>
      <c r="I710" s="2"/>
      <c r="J710" s="2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1:20" ht="15.6" x14ac:dyDescent="0.3">
      <c r="A711" s="11"/>
      <c r="B711" s="5"/>
      <c r="C711" s="3"/>
      <c r="D711" s="2"/>
      <c r="E711" s="2"/>
      <c r="F711" s="2"/>
      <c r="G711" s="2"/>
      <c r="H711" s="2"/>
      <c r="I711" s="2"/>
      <c r="J711" s="2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1:20" ht="15.6" x14ac:dyDescent="0.3">
      <c r="A712" s="11"/>
      <c r="B712" s="5"/>
      <c r="C712" s="3"/>
      <c r="D712" s="2"/>
      <c r="E712" s="2"/>
      <c r="F712" s="2"/>
      <c r="G712" s="2"/>
      <c r="H712" s="2"/>
      <c r="I712" s="2"/>
      <c r="J712" s="2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1:20" ht="15.6" x14ac:dyDescent="0.3">
      <c r="A713" s="11"/>
      <c r="B713" s="5"/>
      <c r="C713" s="3"/>
      <c r="D713" s="2"/>
      <c r="E713" s="2"/>
      <c r="F713" s="2"/>
      <c r="G713" s="2"/>
      <c r="H713" s="2"/>
      <c r="I713" s="2"/>
      <c r="J713" s="2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1:20" ht="15.6" x14ac:dyDescent="0.3">
      <c r="A714" s="11"/>
      <c r="B714" s="5"/>
      <c r="C714" s="3"/>
      <c r="D714" s="2"/>
      <c r="E714" s="2"/>
      <c r="F714" s="2"/>
      <c r="G714" s="2"/>
      <c r="H714" s="2"/>
      <c r="I714" s="2"/>
      <c r="J714" s="2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1:20" ht="15.6" x14ac:dyDescent="0.3">
      <c r="A715" s="11"/>
      <c r="B715" s="5"/>
      <c r="C715" s="3"/>
      <c r="D715" s="2"/>
      <c r="E715" s="2"/>
      <c r="F715" s="2"/>
      <c r="G715" s="2"/>
      <c r="H715" s="2"/>
      <c r="I715" s="2"/>
      <c r="J715" s="2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1:20" ht="15.6" x14ac:dyDescent="0.3">
      <c r="A716" s="11"/>
      <c r="B716" s="5"/>
      <c r="C716" s="3"/>
      <c r="D716" s="2"/>
      <c r="E716" s="2"/>
      <c r="F716" s="2"/>
      <c r="G716" s="2"/>
      <c r="H716" s="2"/>
      <c r="I716" s="2"/>
      <c r="J716" s="2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1:20" ht="15.6" x14ac:dyDescent="0.3">
      <c r="A717" s="11"/>
      <c r="B717" s="5"/>
      <c r="C717" s="3"/>
      <c r="D717" s="2"/>
      <c r="E717" s="2"/>
      <c r="F717" s="2"/>
      <c r="G717" s="2"/>
      <c r="H717" s="2"/>
      <c r="I717" s="2"/>
      <c r="J717" s="2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1:20" ht="15.6" x14ac:dyDescent="0.3">
      <c r="A718" s="11"/>
      <c r="B718" s="5"/>
      <c r="C718" s="3"/>
      <c r="D718" s="2"/>
      <c r="E718" s="2"/>
      <c r="F718" s="2"/>
      <c r="G718" s="2"/>
      <c r="H718" s="2"/>
      <c r="I718" s="2"/>
      <c r="J718" s="2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1:20" ht="15.6" x14ac:dyDescent="0.3">
      <c r="A719" s="11"/>
      <c r="B719" s="5"/>
      <c r="C719" s="3"/>
      <c r="D719" s="2"/>
      <c r="E719" s="2"/>
      <c r="F719" s="2"/>
      <c r="G719" s="2"/>
      <c r="H719" s="2"/>
      <c r="I719" s="2"/>
      <c r="J719" s="2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1:20" ht="15.6" x14ac:dyDescent="0.3">
      <c r="A720" s="11"/>
      <c r="B720" s="5"/>
      <c r="C720" s="3"/>
      <c r="D720" s="2"/>
      <c r="E720" s="2"/>
      <c r="F720" s="2"/>
      <c r="G720" s="2"/>
      <c r="H720" s="2"/>
      <c r="I720" s="2"/>
      <c r="J720" s="2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1:20" ht="15.6" x14ac:dyDescent="0.3">
      <c r="A721" s="11"/>
      <c r="B721" s="5"/>
      <c r="C721" s="3"/>
      <c r="D721" s="2"/>
      <c r="E721" s="2"/>
      <c r="F721" s="2"/>
      <c r="G721" s="2"/>
      <c r="H721" s="2"/>
      <c r="I721" s="2"/>
      <c r="J721" s="2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1:20" ht="15.6" x14ac:dyDescent="0.3">
      <c r="A722" s="11"/>
      <c r="B722" s="5"/>
      <c r="C722" s="3"/>
      <c r="D722" s="2"/>
      <c r="E722" s="2"/>
      <c r="F722" s="2"/>
      <c r="G722" s="2"/>
      <c r="H722" s="2"/>
      <c r="I722" s="2"/>
      <c r="J722" s="2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1:20" ht="15.6" x14ac:dyDescent="0.3">
      <c r="A723" s="11"/>
      <c r="B723" s="5"/>
      <c r="C723" s="3"/>
      <c r="D723" s="2"/>
      <c r="E723" s="2"/>
      <c r="F723" s="2"/>
      <c r="G723" s="2"/>
      <c r="H723" s="2"/>
      <c r="I723" s="2"/>
      <c r="J723" s="2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1:20" ht="15.6" x14ac:dyDescent="0.3">
      <c r="A724" s="11"/>
      <c r="B724" s="5"/>
      <c r="C724" s="3"/>
      <c r="D724" s="2"/>
      <c r="E724" s="2"/>
      <c r="F724" s="2"/>
      <c r="G724" s="2"/>
      <c r="H724" s="2"/>
      <c r="I724" s="2"/>
      <c r="J724" s="2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1:20" ht="15.6" x14ac:dyDescent="0.3">
      <c r="A725" s="11"/>
      <c r="B725" s="5"/>
      <c r="C725" s="3"/>
      <c r="D725" s="2"/>
      <c r="E725" s="2"/>
      <c r="F725" s="2"/>
      <c r="G725" s="2"/>
      <c r="H725" s="2"/>
      <c r="I725" s="2"/>
      <c r="J725" s="2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1:20" ht="15.6" x14ac:dyDescent="0.3">
      <c r="A726" s="11"/>
      <c r="B726" s="5"/>
      <c r="C726" s="3"/>
      <c r="D726" s="2"/>
      <c r="E726" s="2"/>
      <c r="F726" s="2"/>
      <c r="G726" s="2"/>
      <c r="H726" s="2"/>
      <c r="I726" s="2"/>
      <c r="J726" s="2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1:20" ht="15.6" x14ac:dyDescent="0.3">
      <c r="A727" s="11"/>
      <c r="B727" s="5"/>
      <c r="C727" s="3"/>
      <c r="D727" s="2"/>
      <c r="E727" s="2"/>
      <c r="F727" s="2"/>
      <c r="G727" s="2"/>
      <c r="H727" s="2"/>
      <c r="I727" s="2"/>
      <c r="J727" s="2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1:20" ht="15.6" x14ac:dyDescent="0.3">
      <c r="A728" s="11"/>
      <c r="B728" s="5"/>
      <c r="C728" s="3"/>
      <c r="D728" s="2"/>
      <c r="E728" s="2"/>
      <c r="F728" s="2"/>
      <c r="G728" s="2"/>
      <c r="H728" s="2"/>
      <c r="I728" s="2"/>
      <c r="J728" s="2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1:20" ht="15.6" x14ac:dyDescent="0.3">
      <c r="A729" s="11"/>
      <c r="B729" s="5"/>
      <c r="C729" s="3"/>
      <c r="D729" s="2"/>
      <c r="E729" s="2"/>
      <c r="F729" s="2"/>
      <c r="G729" s="2"/>
      <c r="H729" s="2"/>
      <c r="I729" s="2"/>
      <c r="J729" s="2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1:20" ht="15.6" x14ac:dyDescent="0.3">
      <c r="A730" s="11"/>
      <c r="B730" s="5"/>
      <c r="C730" s="3"/>
      <c r="D730" s="2"/>
      <c r="E730" s="2"/>
      <c r="F730" s="2"/>
      <c r="G730" s="2"/>
      <c r="H730" s="2"/>
      <c r="I730" s="2"/>
      <c r="J730" s="2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1:20" ht="15.6" x14ac:dyDescent="0.3">
      <c r="A731" s="11"/>
      <c r="B731" s="5"/>
      <c r="C731" s="3"/>
      <c r="D731" s="2"/>
      <c r="E731" s="2"/>
      <c r="F731" s="2"/>
      <c r="G731" s="2"/>
      <c r="H731" s="2"/>
      <c r="I731" s="2"/>
      <c r="J731" s="2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1:20" ht="15.6" x14ac:dyDescent="0.3">
      <c r="A732" s="11"/>
      <c r="B732" s="5"/>
      <c r="C732" s="3"/>
      <c r="D732" s="2"/>
      <c r="E732" s="2"/>
      <c r="F732" s="2"/>
      <c r="G732" s="2"/>
      <c r="H732" s="2"/>
      <c r="I732" s="2"/>
      <c r="J732" s="2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1:20" ht="15.6" x14ac:dyDescent="0.3">
      <c r="A733" s="11"/>
      <c r="B733" s="5"/>
      <c r="C733" s="3"/>
      <c r="D733" s="2"/>
      <c r="E733" s="2"/>
      <c r="F733" s="2"/>
      <c r="G733" s="2"/>
      <c r="H733" s="2"/>
      <c r="I733" s="2"/>
      <c r="J733" s="2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1:20" ht="15.6" x14ac:dyDescent="0.3">
      <c r="A734" s="11"/>
      <c r="B734" s="5"/>
      <c r="C734" s="3"/>
      <c r="D734" s="2"/>
      <c r="E734" s="2"/>
      <c r="F734" s="2"/>
      <c r="G734" s="2"/>
      <c r="H734" s="2"/>
      <c r="I734" s="2"/>
      <c r="J734" s="2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1:20" ht="15.6" x14ac:dyDescent="0.3">
      <c r="A735" s="11"/>
      <c r="B735" s="5"/>
      <c r="C735" s="3"/>
      <c r="D735" s="2"/>
      <c r="E735" s="2"/>
      <c r="F735" s="2"/>
      <c r="G735" s="2"/>
      <c r="H735" s="2"/>
      <c r="I735" s="2"/>
      <c r="J735" s="2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1:20" ht="15.6" x14ac:dyDescent="0.3">
      <c r="A736" s="11"/>
      <c r="B736" s="5"/>
      <c r="C736" s="3"/>
      <c r="D736" s="2"/>
      <c r="E736" s="2"/>
      <c r="F736" s="2"/>
      <c r="G736" s="2"/>
      <c r="H736" s="2"/>
      <c r="I736" s="2"/>
      <c r="J736" s="2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1:20" ht="15.6" x14ac:dyDescent="0.3">
      <c r="A737" s="11"/>
      <c r="B737" s="5"/>
      <c r="C737" s="3"/>
      <c r="D737" s="2"/>
      <c r="E737" s="2"/>
      <c r="F737" s="2"/>
      <c r="G737" s="2"/>
      <c r="H737" s="2"/>
      <c r="I737" s="2"/>
      <c r="J737" s="2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1:20" ht="15.6" x14ac:dyDescent="0.3">
      <c r="A738" s="11"/>
      <c r="B738" s="5"/>
      <c r="C738" s="3"/>
      <c r="D738" s="2"/>
      <c r="E738" s="2"/>
      <c r="F738" s="2"/>
      <c r="G738" s="2"/>
      <c r="H738" s="2"/>
      <c r="I738" s="2"/>
      <c r="J738" s="2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1:20" ht="15.6" x14ac:dyDescent="0.3">
      <c r="A739" s="11"/>
      <c r="B739" s="5"/>
      <c r="C739" s="3"/>
      <c r="D739" s="2"/>
      <c r="E739" s="2"/>
      <c r="F739" s="2"/>
      <c r="G739" s="2"/>
      <c r="H739" s="2"/>
      <c r="I739" s="2"/>
      <c r="J739" s="2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1:20" ht="15.6" x14ac:dyDescent="0.3">
      <c r="A740" s="11"/>
      <c r="B740" s="5"/>
      <c r="C740" s="3"/>
      <c r="D740" s="2"/>
      <c r="E740" s="2"/>
      <c r="F740" s="2"/>
      <c r="G740" s="2"/>
      <c r="H740" s="2"/>
      <c r="I740" s="2"/>
      <c r="J740" s="2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1:20" ht="15.6" x14ac:dyDescent="0.3">
      <c r="A741" s="11"/>
      <c r="B741" s="5"/>
      <c r="C741" s="3"/>
      <c r="D741" s="2"/>
      <c r="E741" s="2"/>
      <c r="F741" s="2"/>
      <c r="G741" s="2"/>
      <c r="H741" s="2"/>
      <c r="I741" s="2"/>
      <c r="J741" s="2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1:20" ht="15.6" x14ac:dyDescent="0.3">
      <c r="A742" s="11"/>
      <c r="B742" s="5"/>
      <c r="C742" s="3"/>
      <c r="D742" s="2"/>
      <c r="E742" s="2"/>
      <c r="F742" s="2"/>
      <c r="G742" s="2"/>
      <c r="H742" s="2"/>
      <c r="I742" s="2"/>
      <c r="J742" s="2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1:20" ht="15.6" x14ac:dyDescent="0.3">
      <c r="A743" s="11"/>
      <c r="B743" s="5"/>
      <c r="C743" s="3"/>
      <c r="D743" s="2"/>
      <c r="E743" s="2"/>
      <c r="F743" s="2"/>
      <c r="G743" s="2"/>
      <c r="H743" s="2"/>
      <c r="I743" s="2"/>
      <c r="J743" s="2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1:20" ht="15.6" x14ac:dyDescent="0.3">
      <c r="A744" s="11"/>
      <c r="B744" s="5"/>
      <c r="C744" s="3"/>
      <c r="D744" s="2"/>
      <c r="E744" s="2"/>
      <c r="F744" s="2"/>
      <c r="G744" s="2"/>
      <c r="H744" s="2"/>
      <c r="I744" s="2"/>
      <c r="J744" s="2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1:20" ht="15.6" x14ac:dyDescent="0.3">
      <c r="A745" s="11"/>
      <c r="B745" s="5"/>
      <c r="C745" s="3"/>
      <c r="D745" s="2"/>
      <c r="E745" s="2"/>
      <c r="F745" s="2"/>
      <c r="G745" s="2"/>
      <c r="H745" s="2"/>
      <c r="I745" s="2"/>
      <c r="J745" s="2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1:20" ht="15.6" x14ac:dyDescent="0.3">
      <c r="A746" s="11"/>
      <c r="B746" s="5"/>
      <c r="C746" s="3"/>
      <c r="D746" s="2"/>
      <c r="E746" s="2"/>
      <c r="F746" s="2"/>
      <c r="G746" s="2"/>
      <c r="H746" s="2"/>
      <c r="I746" s="2"/>
      <c r="J746" s="2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1:20" ht="15.6" x14ac:dyDescent="0.3">
      <c r="A747" s="11"/>
      <c r="B747" s="5"/>
      <c r="C747" s="3"/>
      <c r="D747" s="2"/>
      <c r="E747" s="2"/>
      <c r="F747" s="2"/>
      <c r="G747" s="2"/>
      <c r="H747" s="2"/>
      <c r="I747" s="2"/>
      <c r="J747" s="2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1:20" ht="15.6" x14ac:dyDescent="0.3">
      <c r="A748" s="11"/>
      <c r="B748" s="5"/>
      <c r="C748" s="3"/>
      <c r="D748" s="2"/>
      <c r="E748" s="2"/>
      <c r="F748" s="2"/>
      <c r="G748" s="2"/>
      <c r="H748" s="2"/>
      <c r="I748" s="2"/>
      <c r="J748" s="2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1:20" ht="15.6" x14ac:dyDescent="0.3">
      <c r="A749" s="11"/>
      <c r="B749" s="5"/>
      <c r="C749" s="3"/>
      <c r="D749" s="2"/>
      <c r="E749" s="2"/>
      <c r="F749" s="2"/>
      <c r="G749" s="2"/>
      <c r="H749" s="2"/>
      <c r="I749" s="2"/>
      <c r="J749" s="2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1:20" ht="15.6" x14ac:dyDescent="0.3">
      <c r="A750" s="11"/>
      <c r="B750" s="5"/>
      <c r="C750" s="3"/>
      <c r="D750" s="2"/>
      <c r="E750" s="2"/>
      <c r="F750" s="2"/>
      <c r="G750" s="2"/>
      <c r="H750" s="2"/>
      <c r="I750" s="2"/>
      <c r="J750" s="2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1:20" ht="15.6" x14ac:dyDescent="0.3">
      <c r="A751" s="11"/>
      <c r="B751" s="5"/>
      <c r="C751" s="3"/>
      <c r="D751" s="2"/>
      <c r="E751" s="2"/>
      <c r="F751" s="2"/>
      <c r="G751" s="2"/>
      <c r="H751" s="2"/>
      <c r="I751" s="2"/>
      <c r="J751" s="2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1:20" ht="15.6" x14ac:dyDescent="0.3">
      <c r="A752" s="11"/>
      <c r="B752" s="5"/>
      <c r="C752" s="3"/>
      <c r="D752" s="2"/>
      <c r="E752" s="2"/>
      <c r="F752" s="2"/>
      <c r="G752" s="2"/>
      <c r="H752" s="2"/>
      <c r="I752" s="2"/>
      <c r="J752" s="2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1:20" ht="15.6" x14ac:dyDescent="0.3">
      <c r="A753" s="11"/>
      <c r="B753" s="5"/>
      <c r="C753" s="3"/>
      <c r="D753" s="2"/>
      <c r="E753" s="2"/>
      <c r="F753" s="2"/>
      <c r="G753" s="2"/>
      <c r="H753" s="2"/>
      <c r="I753" s="2"/>
      <c r="J753" s="2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1:20" ht="15.6" x14ac:dyDescent="0.3">
      <c r="A754" s="11"/>
      <c r="B754" s="5"/>
      <c r="C754" s="3"/>
      <c r="D754" s="2"/>
      <c r="E754" s="2"/>
      <c r="F754" s="2"/>
      <c r="G754" s="2"/>
      <c r="H754" s="2"/>
      <c r="I754" s="2"/>
      <c r="J754" s="2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1:20" ht="15.6" x14ac:dyDescent="0.3">
      <c r="A755" s="11"/>
      <c r="B755" s="5"/>
      <c r="C755" s="3"/>
      <c r="D755" s="2"/>
      <c r="E755" s="2"/>
      <c r="F755" s="2"/>
      <c r="G755" s="2"/>
      <c r="H755" s="2"/>
      <c r="I755" s="2"/>
      <c r="J755" s="2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1:20" ht="15.6" x14ac:dyDescent="0.3">
      <c r="A756" s="11"/>
      <c r="B756" s="5"/>
      <c r="C756" s="3"/>
      <c r="D756" s="2"/>
      <c r="E756" s="2"/>
      <c r="F756" s="2"/>
      <c r="G756" s="2"/>
      <c r="H756" s="2"/>
      <c r="I756" s="2"/>
      <c r="J756" s="2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1:20" ht="15.6" x14ac:dyDescent="0.3">
      <c r="A757" s="11"/>
      <c r="B757" s="5"/>
      <c r="C757" s="3"/>
      <c r="D757" s="2"/>
      <c r="E757" s="2"/>
      <c r="F757" s="2"/>
      <c r="G757" s="2"/>
      <c r="H757" s="2"/>
      <c r="I757" s="2"/>
      <c r="J757" s="2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1:20" ht="15.6" x14ac:dyDescent="0.3">
      <c r="A758" s="11"/>
      <c r="B758" s="5"/>
      <c r="C758" s="3"/>
      <c r="D758" s="2"/>
      <c r="E758" s="2"/>
      <c r="F758" s="2"/>
      <c r="G758" s="2"/>
      <c r="H758" s="2"/>
      <c r="I758" s="2"/>
      <c r="J758" s="2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1:20" ht="15.6" x14ac:dyDescent="0.3">
      <c r="A759" s="11"/>
      <c r="B759" s="5"/>
      <c r="C759" s="3"/>
      <c r="D759" s="2"/>
      <c r="E759" s="2"/>
      <c r="F759" s="2"/>
      <c r="G759" s="2"/>
      <c r="H759" s="2"/>
      <c r="I759" s="2"/>
      <c r="J759" s="2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1:20" ht="15.6" x14ac:dyDescent="0.3">
      <c r="A760" s="11"/>
      <c r="B760" s="5"/>
      <c r="C760" s="3"/>
      <c r="D760" s="2"/>
      <c r="E760" s="2"/>
      <c r="F760" s="2"/>
      <c r="G760" s="2"/>
      <c r="H760" s="2"/>
      <c r="I760" s="2"/>
      <c r="J760" s="2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1:20" ht="15.6" x14ac:dyDescent="0.3">
      <c r="A761" s="11"/>
      <c r="B761" s="5"/>
      <c r="C761" s="3"/>
      <c r="D761" s="2"/>
      <c r="E761" s="2"/>
      <c r="F761" s="2"/>
      <c r="G761" s="2"/>
      <c r="H761" s="2"/>
      <c r="I761" s="2"/>
      <c r="J761" s="2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1:20" ht="15.6" x14ac:dyDescent="0.3">
      <c r="A762" s="11"/>
      <c r="B762" s="5"/>
      <c r="C762" s="3"/>
      <c r="D762" s="2"/>
      <c r="E762" s="2"/>
      <c r="F762" s="2"/>
      <c r="G762" s="2"/>
      <c r="H762" s="2"/>
      <c r="I762" s="2"/>
      <c r="J762" s="2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1:20" ht="15.6" x14ac:dyDescent="0.3">
      <c r="A763" s="11"/>
      <c r="B763" s="5"/>
      <c r="C763" s="3"/>
      <c r="D763" s="2"/>
      <c r="E763" s="2"/>
      <c r="F763" s="2"/>
      <c r="G763" s="2"/>
      <c r="H763" s="2"/>
      <c r="I763" s="2"/>
      <c r="J763" s="2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1:20" ht="15.6" x14ac:dyDescent="0.3">
      <c r="A764" s="11"/>
      <c r="B764" s="5"/>
      <c r="C764" s="3"/>
      <c r="D764" s="2"/>
      <c r="E764" s="2"/>
      <c r="F764" s="2"/>
      <c r="G764" s="2"/>
      <c r="H764" s="2"/>
      <c r="I764" s="2"/>
      <c r="J764" s="2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1:20" ht="15.6" x14ac:dyDescent="0.3">
      <c r="A765" s="11"/>
      <c r="B765" s="5"/>
      <c r="C765" s="3"/>
      <c r="D765" s="2"/>
      <c r="E765" s="2"/>
      <c r="F765" s="2"/>
      <c r="G765" s="2"/>
      <c r="H765" s="2"/>
      <c r="I765" s="2"/>
      <c r="J765" s="2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1:20" ht="15.6" x14ac:dyDescent="0.3">
      <c r="A766" s="11"/>
      <c r="B766" s="5"/>
      <c r="C766" s="3"/>
      <c r="D766" s="2"/>
      <c r="E766" s="2"/>
      <c r="F766" s="2"/>
      <c r="G766" s="2"/>
      <c r="H766" s="2"/>
      <c r="I766" s="2"/>
      <c r="J766" s="2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1:20" ht="15.6" x14ac:dyDescent="0.3">
      <c r="A767" s="11"/>
      <c r="B767" s="5"/>
      <c r="C767" s="3"/>
      <c r="D767" s="2"/>
      <c r="E767" s="2"/>
      <c r="F767" s="2"/>
      <c r="G767" s="2"/>
      <c r="H767" s="2"/>
      <c r="I767" s="2"/>
      <c r="J767" s="2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1:20" ht="15.6" x14ac:dyDescent="0.3">
      <c r="A768" s="11"/>
      <c r="B768" s="5"/>
      <c r="C768" s="3"/>
      <c r="D768" s="2"/>
      <c r="E768" s="2"/>
      <c r="F768" s="2"/>
      <c r="G768" s="2"/>
      <c r="H768" s="2"/>
      <c r="I768" s="2"/>
      <c r="J768" s="2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1:20" ht="15.6" x14ac:dyDescent="0.3">
      <c r="A769" s="11"/>
      <c r="B769" s="5"/>
      <c r="C769" s="3"/>
      <c r="D769" s="2"/>
      <c r="E769" s="2"/>
      <c r="F769" s="2"/>
      <c r="G769" s="2"/>
      <c r="H769" s="2"/>
      <c r="I769" s="2"/>
      <c r="J769" s="2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1:20" ht="15.6" x14ac:dyDescent="0.3">
      <c r="A770" s="11"/>
      <c r="B770" s="5"/>
      <c r="C770" s="3"/>
      <c r="D770" s="2"/>
      <c r="E770" s="2"/>
      <c r="F770" s="2"/>
      <c r="G770" s="2"/>
      <c r="H770" s="2"/>
      <c r="I770" s="2"/>
      <c r="J770" s="2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1:20" ht="15.6" x14ac:dyDescent="0.3">
      <c r="A771" s="11"/>
      <c r="B771" s="5"/>
      <c r="C771" s="3"/>
      <c r="D771" s="2"/>
      <c r="E771" s="2"/>
      <c r="F771" s="2"/>
      <c r="G771" s="2"/>
      <c r="H771" s="2"/>
      <c r="I771" s="2"/>
      <c r="J771" s="2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1:20" ht="15.6" x14ac:dyDescent="0.3">
      <c r="A772" s="11"/>
      <c r="B772" s="5"/>
      <c r="C772" s="3"/>
      <c r="D772" s="2"/>
      <c r="E772" s="2"/>
      <c r="F772" s="2"/>
      <c r="G772" s="2"/>
      <c r="H772" s="2"/>
      <c r="I772" s="2"/>
      <c r="J772" s="2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1:20" ht="15.6" x14ac:dyDescent="0.3">
      <c r="A773" s="11"/>
      <c r="B773" s="5"/>
      <c r="C773" s="3"/>
      <c r="D773" s="2"/>
      <c r="E773" s="2"/>
      <c r="F773" s="2"/>
      <c r="G773" s="2"/>
      <c r="H773" s="2"/>
      <c r="I773" s="2"/>
      <c r="J773" s="2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1:20" ht="15.6" x14ac:dyDescent="0.3">
      <c r="A774" s="11"/>
      <c r="B774" s="5"/>
      <c r="C774" s="3"/>
      <c r="D774" s="2"/>
      <c r="E774" s="2"/>
      <c r="F774" s="2"/>
      <c r="G774" s="2"/>
      <c r="H774" s="2"/>
      <c r="I774" s="2"/>
      <c r="J774" s="2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1:20" ht="15.6" x14ac:dyDescent="0.3">
      <c r="A775" s="11"/>
      <c r="B775" s="5"/>
      <c r="C775" s="3"/>
      <c r="D775" s="2"/>
      <c r="E775" s="2"/>
      <c r="F775" s="2"/>
      <c r="G775" s="2"/>
      <c r="H775" s="2"/>
      <c r="I775" s="2"/>
      <c r="J775" s="2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1:20" ht="15.6" x14ac:dyDescent="0.3">
      <c r="A776" s="11"/>
      <c r="B776" s="5"/>
      <c r="C776" s="3"/>
      <c r="D776" s="2"/>
      <c r="E776" s="2"/>
      <c r="F776" s="2"/>
      <c r="G776" s="2"/>
      <c r="H776" s="2"/>
      <c r="I776" s="2"/>
      <c r="J776" s="2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1:20" ht="15.6" x14ac:dyDescent="0.3">
      <c r="A777" s="11"/>
      <c r="B777" s="5"/>
      <c r="C777" s="3"/>
      <c r="D777" s="2"/>
      <c r="E777" s="2"/>
      <c r="F777" s="2"/>
      <c r="G777" s="2"/>
      <c r="H777" s="2"/>
      <c r="I777" s="2"/>
      <c r="J777" s="2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1:20" ht="15.6" x14ac:dyDescent="0.3">
      <c r="A778" s="11"/>
      <c r="B778" s="5"/>
      <c r="C778" s="3"/>
      <c r="D778" s="2"/>
      <c r="E778" s="2"/>
      <c r="F778" s="2"/>
      <c r="G778" s="2"/>
      <c r="H778" s="2"/>
      <c r="I778" s="2"/>
      <c r="J778" s="2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1:20" ht="15.6" x14ac:dyDescent="0.3">
      <c r="A779" s="11"/>
      <c r="B779" s="5"/>
      <c r="C779" s="3"/>
      <c r="D779" s="2"/>
      <c r="E779" s="2"/>
      <c r="F779" s="2"/>
      <c r="G779" s="2"/>
      <c r="H779" s="2"/>
      <c r="I779" s="2"/>
      <c r="J779" s="2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1:20" ht="15.6" x14ac:dyDescent="0.3">
      <c r="A780" s="11"/>
      <c r="B780" s="5"/>
      <c r="C780" s="3"/>
      <c r="D780" s="2"/>
      <c r="E780" s="2"/>
      <c r="F780" s="2"/>
      <c r="G780" s="2"/>
      <c r="H780" s="2"/>
      <c r="I780" s="2"/>
      <c r="J780" s="2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1:20" ht="15.6" x14ac:dyDescent="0.3">
      <c r="A781" s="11"/>
      <c r="B781" s="5"/>
      <c r="C781" s="3"/>
      <c r="D781" s="2"/>
      <c r="E781" s="2"/>
      <c r="F781" s="2"/>
      <c r="G781" s="2"/>
      <c r="H781" s="2"/>
      <c r="I781" s="2"/>
      <c r="J781" s="2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1:20" ht="15.6" x14ac:dyDescent="0.3">
      <c r="A782" s="11"/>
      <c r="B782" s="5"/>
      <c r="C782" s="3"/>
      <c r="D782" s="2"/>
      <c r="E782" s="2"/>
      <c r="F782" s="2"/>
      <c r="G782" s="2"/>
      <c r="H782" s="2"/>
      <c r="I782" s="2"/>
      <c r="J782" s="2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1:20" ht="15.6" x14ac:dyDescent="0.3">
      <c r="A783" s="11"/>
      <c r="B783" s="5"/>
      <c r="C783" s="3"/>
      <c r="D783" s="2"/>
      <c r="E783" s="2"/>
      <c r="F783" s="2"/>
      <c r="G783" s="2"/>
      <c r="H783" s="2"/>
      <c r="I783" s="2"/>
      <c r="J783" s="2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1:20" ht="15.6" x14ac:dyDescent="0.3">
      <c r="A784" s="11"/>
      <c r="B784" s="5"/>
      <c r="C784" s="3"/>
      <c r="D784" s="2"/>
      <c r="E784" s="2"/>
      <c r="F784" s="2"/>
      <c r="G784" s="2"/>
      <c r="H784" s="2"/>
      <c r="I784" s="2"/>
      <c r="J784" s="2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1:20" ht="15.6" x14ac:dyDescent="0.3">
      <c r="A785" s="11"/>
      <c r="B785" s="5"/>
      <c r="C785" s="3"/>
      <c r="D785" s="2"/>
      <c r="E785" s="2"/>
      <c r="F785" s="2"/>
      <c r="G785" s="2"/>
      <c r="H785" s="2"/>
      <c r="I785" s="2"/>
      <c r="J785" s="2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1:20" ht="15.6" x14ac:dyDescent="0.3">
      <c r="A786" s="11"/>
      <c r="B786" s="5"/>
      <c r="C786" s="3"/>
      <c r="D786" s="2"/>
      <c r="E786" s="2"/>
      <c r="F786" s="2"/>
      <c r="G786" s="2"/>
      <c r="H786" s="2"/>
      <c r="I786" s="2"/>
      <c r="J786" s="2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1:20" ht="15.6" x14ac:dyDescent="0.3">
      <c r="A787" s="11"/>
      <c r="B787" s="5"/>
      <c r="C787" s="3"/>
      <c r="D787" s="2"/>
      <c r="E787" s="2"/>
      <c r="F787" s="2"/>
      <c r="G787" s="2"/>
      <c r="H787" s="2"/>
      <c r="I787" s="2"/>
      <c r="J787" s="2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1:20" ht="15.6" x14ac:dyDescent="0.3">
      <c r="A788" s="11"/>
      <c r="B788" s="5"/>
      <c r="C788" s="3"/>
      <c r="D788" s="2"/>
      <c r="E788" s="2"/>
      <c r="F788" s="2"/>
      <c r="G788" s="2"/>
      <c r="H788" s="2"/>
      <c r="I788" s="2"/>
      <c r="J788" s="2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1:20" ht="15.6" x14ac:dyDescent="0.3">
      <c r="A789" s="11"/>
      <c r="B789" s="5"/>
      <c r="C789" s="3"/>
      <c r="D789" s="2"/>
      <c r="E789" s="2"/>
      <c r="F789" s="2"/>
      <c r="G789" s="2"/>
      <c r="H789" s="2"/>
      <c r="I789" s="2"/>
      <c r="J789" s="2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1:20" ht="15.6" x14ac:dyDescent="0.3">
      <c r="A790" s="11"/>
      <c r="B790" s="5"/>
      <c r="C790" s="3"/>
      <c r="D790" s="2"/>
      <c r="E790" s="2"/>
      <c r="F790" s="2"/>
      <c r="G790" s="2"/>
      <c r="H790" s="2"/>
      <c r="I790" s="2"/>
      <c r="J790" s="2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1:20" ht="15.6" x14ac:dyDescent="0.3">
      <c r="A791" s="11"/>
      <c r="B791" s="5"/>
      <c r="C791" s="3"/>
      <c r="D791" s="2"/>
      <c r="E791" s="2"/>
      <c r="F791" s="2"/>
      <c r="G791" s="2"/>
      <c r="H791" s="2"/>
      <c r="I791" s="2"/>
      <c r="J791" s="2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1:20" ht="15.6" x14ac:dyDescent="0.3">
      <c r="A792" s="11"/>
      <c r="B792" s="5"/>
      <c r="C792" s="3"/>
      <c r="D792" s="2"/>
      <c r="E792" s="2"/>
      <c r="F792" s="2"/>
      <c r="G792" s="2"/>
      <c r="H792" s="2"/>
      <c r="I792" s="2"/>
      <c r="J792" s="2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1:20" ht="15.6" x14ac:dyDescent="0.3">
      <c r="A793" s="11"/>
      <c r="B793" s="5"/>
      <c r="C793" s="3"/>
      <c r="D793" s="2"/>
      <c r="E793" s="2"/>
      <c r="F793" s="2"/>
      <c r="G793" s="2"/>
      <c r="H793" s="2"/>
      <c r="I793" s="2"/>
      <c r="J793" s="2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1:20" ht="15.6" x14ac:dyDescent="0.3">
      <c r="A794" s="11"/>
      <c r="B794" s="5"/>
      <c r="C794" s="3"/>
      <c r="D794" s="2"/>
      <c r="E794" s="2"/>
      <c r="F794" s="2"/>
      <c r="G794" s="2"/>
      <c r="H794" s="2"/>
      <c r="I794" s="2"/>
      <c r="J794" s="2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1:20" ht="15.6" x14ac:dyDescent="0.3">
      <c r="A795" s="11"/>
      <c r="B795" s="5"/>
      <c r="C795" s="3"/>
      <c r="D795" s="2"/>
      <c r="E795" s="2"/>
      <c r="F795" s="2"/>
      <c r="G795" s="2"/>
      <c r="H795" s="2"/>
      <c r="I795" s="2"/>
      <c r="J795" s="2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1:20" ht="15.6" x14ac:dyDescent="0.3">
      <c r="A796" s="11"/>
      <c r="B796" s="5"/>
      <c r="C796" s="3"/>
      <c r="D796" s="2"/>
      <c r="E796" s="2"/>
      <c r="F796" s="2"/>
      <c r="G796" s="2"/>
      <c r="H796" s="2"/>
      <c r="I796" s="2"/>
      <c r="J796" s="2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1:20" ht="15.6" x14ac:dyDescent="0.3">
      <c r="A797" s="11"/>
      <c r="B797" s="5"/>
      <c r="C797" s="3"/>
      <c r="D797" s="2"/>
      <c r="E797" s="2"/>
      <c r="F797" s="2"/>
      <c r="G797" s="2"/>
      <c r="H797" s="2"/>
      <c r="I797" s="2"/>
      <c r="J797" s="2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1:20" ht="15.6" x14ac:dyDescent="0.3">
      <c r="A798" s="11"/>
      <c r="B798" s="5"/>
      <c r="C798" s="3"/>
      <c r="D798" s="2"/>
      <c r="E798" s="2"/>
      <c r="F798" s="2"/>
      <c r="G798" s="2"/>
      <c r="H798" s="2"/>
      <c r="I798" s="2"/>
      <c r="J798" s="2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1:20" ht="15.6" x14ac:dyDescent="0.3">
      <c r="A799" s="11"/>
      <c r="B799" s="5"/>
      <c r="C799" s="3"/>
      <c r="D799" s="2"/>
      <c r="E799" s="2"/>
      <c r="F799" s="2"/>
      <c r="G799" s="2"/>
      <c r="H799" s="2"/>
      <c r="I799" s="2"/>
      <c r="J799" s="2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1:20" ht="15.6" x14ac:dyDescent="0.3">
      <c r="A800" s="11"/>
      <c r="B800" s="5"/>
      <c r="C800" s="3"/>
      <c r="D800" s="2"/>
      <c r="E800" s="2"/>
      <c r="F800" s="2"/>
      <c r="G800" s="2"/>
      <c r="H800" s="2"/>
      <c r="I800" s="2"/>
      <c r="J800" s="2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1:20" ht="15.6" x14ac:dyDescent="0.3">
      <c r="A801" s="11"/>
      <c r="B801" s="5"/>
      <c r="C801" s="3"/>
      <c r="D801" s="2"/>
      <c r="E801" s="2"/>
      <c r="F801" s="2"/>
      <c r="G801" s="2"/>
      <c r="H801" s="2"/>
      <c r="I801" s="2"/>
      <c r="J801" s="2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1:20" ht="15.6" x14ac:dyDescent="0.3">
      <c r="A802" s="11"/>
      <c r="B802" s="5"/>
      <c r="C802" s="3"/>
      <c r="D802" s="2"/>
      <c r="E802" s="2"/>
      <c r="F802" s="2"/>
      <c r="G802" s="2"/>
      <c r="H802" s="2"/>
      <c r="I802" s="2"/>
      <c r="J802" s="2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1:20" ht="15.6" x14ac:dyDescent="0.3">
      <c r="A803" s="11"/>
      <c r="B803" s="5"/>
      <c r="C803" s="3"/>
      <c r="D803" s="2"/>
      <c r="E803" s="2"/>
      <c r="F803" s="2"/>
      <c r="G803" s="2"/>
      <c r="H803" s="2"/>
      <c r="I803" s="2"/>
      <c r="J803" s="2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1:20" ht="15.6" x14ac:dyDescent="0.3">
      <c r="A804" s="11"/>
      <c r="B804" s="5"/>
      <c r="C804" s="3"/>
      <c r="D804" s="2"/>
      <c r="E804" s="2"/>
      <c r="F804" s="2"/>
      <c r="G804" s="2"/>
      <c r="H804" s="2"/>
      <c r="I804" s="2"/>
      <c r="J804" s="2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1:20" ht="15.6" x14ac:dyDescent="0.3">
      <c r="A805" s="11"/>
      <c r="B805" s="5"/>
      <c r="C805" s="3"/>
      <c r="D805" s="2"/>
      <c r="E805" s="2"/>
      <c r="F805" s="2"/>
      <c r="G805" s="2"/>
      <c r="H805" s="2"/>
      <c r="I805" s="2"/>
      <c r="J805" s="2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1:20" ht="15.6" x14ac:dyDescent="0.3">
      <c r="A806" s="11"/>
      <c r="B806" s="5"/>
      <c r="C806" s="3"/>
      <c r="D806" s="2"/>
      <c r="E806" s="2"/>
      <c r="F806" s="2"/>
      <c r="G806" s="2"/>
      <c r="H806" s="2"/>
      <c r="I806" s="2"/>
      <c r="J806" s="2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1:20" ht="15.6" x14ac:dyDescent="0.3">
      <c r="A807" s="11"/>
      <c r="B807" s="5"/>
      <c r="C807" s="3"/>
      <c r="D807" s="2"/>
      <c r="E807" s="2"/>
      <c r="F807" s="2"/>
      <c r="G807" s="2"/>
      <c r="H807" s="2"/>
      <c r="I807" s="2"/>
      <c r="J807" s="2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1:20" ht="15.6" x14ac:dyDescent="0.3">
      <c r="A808" s="11"/>
      <c r="B808" s="5"/>
      <c r="C808" s="3"/>
      <c r="D808" s="2"/>
      <c r="E808" s="2"/>
      <c r="F808" s="2"/>
      <c r="G808" s="2"/>
      <c r="H808" s="2"/>
      <c r="I808" s="2"/>
      <c r="J808" s="2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1:20" ht="15.6" x14ac:dyDescent="0.3">
      <c r="A809" s="11"/>
      <c r="B809" s="5"/>
      <c r="C809" s="3"/>
      <c r="D809" s="2"/>
      <c r="E809" s="2"/>
      <c r="F809" s="2"/>
      <c r="G809" s="2"/>
      <c r="H809" s="2"/>
      <c r="I809" s="2"/>
      <c r="J809" s="2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1:20" ht="15.6" x14ac:dyDescent="0.3">
      <c r="A810" s="11"/>
      <c r="B810" s="5"/>
      <c r="C810" s="3"/>
      <c r="D810" s="2"/>
      <c r="E810" s="2"/>
      <c r="F810" s="2"/>
      <c r="G810" s="2"/>
      <c r="H810" s="2"/>
      <c r="I810" s="2"/>
      <c r="J810" s="2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1:20" ht="15.6" x14ac:dyDescent="0.3">
      <c r="A811" s="11"/>
      <c r="B811" s="5"/>
      <c r="C811" s="3"/>
      <c r="D811" s="2"/>
      <c r="E811" s="2"/>
      <c r="F811" s="2"/>
      <c r="G811" s="2"/>
      <c r="H811" s="2"/>
      <c r="I811" s="2"/>
      <c r="J811" s="2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1:20" ht="15.6" x14ac:dyDescent="0.3">
      <c r="A812" s="11"/>
      <c r="B812" s="5"/>
      <c r="C812" s="3"/>
      <c r="D812" s="2"/>
      <c r="E812" s="2"/>
      <c r="F812" s="2"/>
      <c r="G812" s="2"/>
      <c r="H812" s="2"/>
      <c r="I812" s="2"/>
      <c r="J812" s="2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1:20" ht="15.6" x14ac:dyDescent="0.3">
      <c r="A813" s="11"/>
      <c r="B813" s="5"/>
      <c r="C813" s="3"/>
      <c r="D813" s="2"/>
      <c r="E813" s="2"/>
      <c r="F813" s="2"/>
      <c r="G813" s="2"/>
      <c r="H813" s="2"/>
      <c r="I813" s="2"/>
      <c r="J813" s="2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1:20" ht="15.6" x14ac:dyDescent="0.3">
      <c r="A814" s="11"/>
      <c r="B814" s="5"/>
      <c r="C814" s="3"/>
      <c r="D814" s="2"/>
      <c r="E814" s="2"/>
      <c r="F814" s="2"/>
      <c r="G814" s="2"/>
      <c r="H814" s="2"/>
      <c r="I814" s="2"/>
      <c r="J814" s="2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1:20" ht="15.6" x14ac:dyDescent="0.3">
      <c r="A815" s="11"/>
      <c r="B815" s="5"/>
      <c r="C815" s="3"/>
      <c r="D815" s="2"/>
      <c r="E815" s="2"/>
      <c r="F815" s="2"/>
      <c r="G815" s="2"/>
      <c r="H815" s="2"/>
      <c r="I815" s="2"/>
      <c r="J815" s="2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1:20" ht="15.6" x14ac:dyDescent="0.3">
      <c r="A816" s="11"/>
      <c r="B816" s="5"/>
      <c r="C816" s="3"/>
      <c r="D816" s="2"/>
      <c r="E816" s="2"/>
      <c r="F816" s="2"/>
      <c r="G816" s="2"/>
      <c r="H816" s="2"/>
      <c r="I816" s="2"/>
      <c r="J816" s="2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1:20" ht="15.6" x14ac:dyDescent="0.3">
      <c r="A817" s="11"/>
      <c r="B817" s="5"/>
      <c r="C817" s="3"/>
      <c r="D817" s="2"/>
      <c r="E817" s="2"/>
      <c r="F817" s="2"/>
      <c r="G817" s="2"/>
      <c r="H817" s="2"/>
      <c r="I817" s="2"/>
      <c r="J817" s="2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1:20" ht="15.6" x14ac:dyDescent="0.3">
      <c r="A818" s="11"/>
      <c r="B818" s="5"/>
      <c r="C818" s="3"/>
      <c r="D818" s="2"/>
      <c r="E818" s="2"/>
      <c r="F818" s="2"/>
      <c r="G818" s="2"/>
      <c r="H818" s="2"/>
      <c r="I818" s="2"/>
      <c r="J818" s="2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1:20" ht="15.6" x14ac:dyDescent="0.3">
      <c r="A819" s="11"/>
      <c r="B819" s="5"/>
      <c r="C819" s="3"/>
      <c r="D819" s="2"/>
      <c r="E819" s="2"/>
      <c r="F819" s="2"/>
      <c r="G819" s="2"/>
      <c r="H819" s="2"/>
      <c r="I819" s="2"/>
      <c r="J819" s="2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1:20" ht="15.6" x14ac:dyDescent="0.3">
      <c r="A820" s="11"/>
      <c r="B820" s="5"/>
      <c r="C820" s="3"/>
      <c r="D820" s="2"/>
      <c r="E820" s="2"/>
      <c r="F820" s="2"/>
      <c r="G820" s="2"/>
      <c r="H820" s="2"/>
      <c r="I820" s="2"/>
      <c r="J820" s="2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1:20" ht="15.6" x14ac:dyDescent="0.3">
      <c r="A821" s="11"/>
      <c r="B821" s="5"/>
      <c r="C821" s="3"/>
      <c r="D821" s="2"/>
      <c r="E821" s="2"/>
      <c r="F821" s="2"/>
      <c r="G821" s="2"/>
      <c r="H821" s="2"/>
      <c r="I821" s="2"/>
      <c r="J821" s="2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1:20" ht="15.6" x14ac:dyDescent="0.3">
      <c r="A822" s="11"/>
      <c r="B822" s="5"/>
      <c r="C822" s="3"/>
      <c r="D822" s="2"/>
      <c r="E822" s="2"/>
      <c r="F822" s="2"/>
      <c r="G822" s="2"/>
      <c r="H822" s="2"/>
      <c r="I822" s="2"/>
      <c r="J822" s="2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1:20" ht="15.6" x14ac:dyDescent="0.3">
      <c r="A823" s="11"/>
      <c r="B823" s="5"/>
      <c r="C823" s="3"/>
      <c r="D823" s="2"/>
      <c r="E823" s="2"/>
      <c r="F823" s="2"/>
      <c r="G823" s="2"/>
      <c r="H823" s="2"/>
      <c r="I823" s="2"/>
      <c r="J823" s="2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1:20" ht="15.6" x14ac:dyDescent="0.3">
      <c r="A824" s="11"/>
      <c r="B824" s="5"/>
      <c r="C824" s="3"/>
      <c r="D824" s="2"/>
      <c r="E824" s="2"/>
      <c r="F824" s="2"/>
      <c r="G824" s="2"/>
      <c r="H824" s="2"/>
      <c r="I824" s="2"/>
      <c r="J824" s="2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1:20" ht="15.6" x14ac:dyDescent="0.3">
      <c r="A825" s="11"/>
      <c r="B825" s="5"/>
      <c r="C825" s="3"/>
      <c r="D825" s="2"/>
      <c r="E825" s="2"/>
      <c r="F825" s="2"/>
      <c r="G825" s="2"/>
      <c r="H825" s="2"/>
      <c r="I825" s="2"/>
      <c r="J825" s="2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1:20" ht="15.6" x14ac:dyDescent="0.3">
      <c r="A826" s="11"/>
      <c r="B826" s="5"/>
      <c r="C826" s="3"/>
      <c r="D826" s="2"/>
      <c r="E826" s="2"/>
      <c r="F826" s="2"/>
      <c r="G826" s="2"/>
      <c r="H826" s="2"/>
      <c r="I826" s="2"/>
      <c r="J826" s="2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1:20" ht="15.6" x14ac:dyDescent="0.3">
      <c r="A827" s="11"/>
      <c r="B827" s="5"/>
      <c r="C827" s="3"/>
      <c r="D827" s="2"/>
      <c r="E827" s="2"/>
      <c r="F827" s="2"/>
      <c r="G827" s="2"/>
      <c r="H827" s="2"/>
      <c r="I827" s="2"/>
      <c r="J827" s="2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1:20" ht="15.6" x14ac:dyDescent="0.3">
      <c r="A828" s="11"/>
      <c r="B828" s="5"/>
      <c r="C828" s="3"/>
      <c r="D828" s="2"/>
      <c r="E828" s="2"/>
      <c r="F828" s="2"/>
      <c r="G828" s="2"/>
      <c r="H828" s="2"/>
      <c r="I828" s="2"/>
      <c r="J828" s="2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1:20" ht="15.6" x14ac:dyDescent="0.3">
      <c r="A829" s="11"/>
      <c r="B829" s="5"/>
      <c r="C829" s="3"/>
      <c r="D829" s="2"/>
      <c r="E829" s="2"/>
      <c r="F829" s="2"/>
      <c r="G829" s="2"/>
      <c r="H829" s="2"/>
      <c r="I829" s="2"/>
      <c r="J829" s="2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1:20" ht="15.6" x14ac:dyDescent="0.3">
      <c r="A830" s="11"/>
      <c r="B830" s="5"/>
      <c r="C830" s="3"/>
      <c r="D830" s="2"/>
      <c r="E830" s="2"/>
      <c r="F830" s="2"/>
      <c r="G830" s="2"/>
      <c r="H830" s="2"/>
      <c r="I830" s="2"/>
      <c r="J830" s="2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1:20" ht="15.6" x14ac:dyDescent="0.3">
      <c r="A831" s="11"/>
      <c r="B831" s="5"/>
      <c r="C831" s="3"/>
      <c r="D831" s="2"/>
      <c r="E831" s="2"/>
      <c r="F831" s="2"/>
      <c r="G831" s="2"/>
      <c r="H831" s="2"/>
      <c r="I831" s="2"/>
      <c r="J831" s="2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1:20" ht="15.6" x14ac:dyDescent="0.3">
      <c r="A832" s="11"/>
      <c r="B832" s="5"/>
      <c r="C832" s="3"/>
      <c r="D832" s="2"/>
      <c r="E832" s="2"/>
      <c r="F832" s="2"/>
      <c r="G832" s="2"/>
      <c r="H832" s="2"/>
      <c r="I832" s="2"/>
      <c r="J832" s="2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1:20" ht="15.6" x14ac:dyDescent="0.3">
      <c r="A833" s="11"/>
      <c r="B833" s="5"/>
      <c r="C833" s="3"/>
      <c r="D833" s="2"/>
      <c r="E833" s="2"/>
      <c r="F833" s="2"/>
      <c r="G833" s="2"/>
      <c r="H833" s="2"/>
      <c r="I833" s="2"/>
      <c r="J833" s="2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1:20" ht="15.6" x14ac:dyDescent="0.3">
      <c r="A834" s="11"/>
      <c r="B834" s="5"/>
      <c r="C834" s="3"/>
      <c r="D834" s="2"/>
      <c r="E834" s="2"/>
      <c r="F834" s="2"/>
      <c r="G834" s="2"/>
      <c r="H834" s="2"/>
      <c r="I834" s="2"/>
      <c r="J834" s="2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1:20" ht="15.6" x14ac:dyDescent="0.3">
      <c r="A835" s="11"/>
      <c r="B835" s="5"/>
      <c r="C835" s="3"/>
      <c r="D835" s="2"/>
      <c r="E835" s="2"/>
      <c r="F835" s="2"/>
      <c r="G835" s="2"/>
      <c r="H835" s="2"/>
      <c r="I835" s="2"/>
      <c r="J835" s="2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1:20" ht="15.6" x14ac:dyDescent="0.3">
      <c r="A836" s="11"/>
      <c r="B836" s="5"/>
      <c r="C836" s="3"/>
      <c r="D836" s="2"/>
      <c r="E836" s="2"/>
      <c r="F836" s="2"/>
      <c r="G836" s="2"/>
      <c r="H836" s="2"/>
      <c r="I836" s="2"/>
      <c r="J836" s="2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1:20" ht="15.6" x14ac:dyDescent="0.3">
      <c r="A837" s="11"/>
      <c r="B837" s="5"/>
      <c r="C837" s="3"/>
      <c r="D837" s="2"/>
      <c r="E837" s="2"/>
      <c r="F837" s="2"/>
      <c r="G837" s="2"/>
      <c r="H837" s="2"/>
      <c r="I837" s="2"/>
      <c r="J837" s="2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1:20" ht="15.6" x14ac:dyDescent="0.3">
      <c r="A838" s="11"/>
      <c r="B838" s="5"/>
      <c r="C838" s="3"/>
      <c r="D838" s="2"/>
      <c r="E838" s="2"/>
      <c r="F838" s="2"/>
      <c r="G838" s="2"/>
      <c r="H838" s="2"/>
      <c r="I838" s="2"/>
      <c r="J838" s="2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1:20" ht="15.6" x14ac:dyDescent="0.3">
      <c r="A839" s="11"/>
      <c r="B839" s="5"/>
      <c r="C839" s="3"/>
      <c r="D839" s="2"/>
      <c r="E839" s="2"/>
      <c r="F839" s="2"/>
      <c r="G839" s="2"/>
      <c r="H839" s="2"/>
      <c r="I839" s="2"/>
      <c r="J839" s="2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1:20" ht="15.6" x14ac:dyDescent="0.3">
      <c r="A840" s="11"/>
      <c r="B840" s="5"/>
      <c r="C840" s="3"/>
      <c r="D840" s="2"/>
      <c r="E840" s="2"/>
      <c r="F840" s="2"/>
      <c r="G840" s="2"/>
      <c r="H840" s="2"/>
      <c r="I840" s="2"/>
      <c r="J840" s="2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1:20" ht="15.6" x14ac:dyDescent="0.3">
      <c r="A841" s="11"/>
      <c r="B841" s="5"/>
      <c r="C841" s="3"/>
      <c r="D841" s="2"/>
      <c r="E841" s="2"/>
      <c r="F841" s="2"/>
      <c r="G841" s="2"/>
      <c r="H841" s="2"/>
      <c r="I841" s="2"/>
      <c r="J841" s="2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1:20" ht="15.6" x14ac:dyDescent="0.3">
      <c r="A842" s="11"/>
      <c r="B842" s="5"/>
      <c r="C842" s="3"/>
      <c r="D842" s="2"/>
      <c r="E842" s="2"/>
      <c r="F842" s="2"/>
      <c r="G842" s="2"/>
      <c r="H842" s="2"/>
      <c r="I842" s="2"/>
      <c r="J842" s="2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1:20" ht="15.6" x14ac:dyDescent="0.3">
      <c r="A843" s="11"/>
      <c r="B843" s="5"/>
      <c r="C843" s="3"/>
      <c r="D843" s="2"/>
      <c r="E843" s="2"/>
      <c r="F843" s="2"/>
      <c r="G843" s="2"/>
      <c r="H843" s="2"/>
      <c r="I843" s="2"/>
      <c r="J843" s="2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1:20" ht="15.6" x14ac:dyDescent="0.3">
      <c r="A844" s="11"/>
      <c r="B844" s="5"/>
      <c r="C844" s="3"/>
      <c r="D844" s="2"/>
      <c r="E844" s="2"/>
      <c r="F844" s="2"/>
      <c r="G844" s="2"/>
      <c r="H844" s="2"/>
      <c r="I844" s="2"/>
      <c r="J844" s="2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1:20" ht="15.6" x14ac:dyDescent="0.3">
      <c r="A845" s="11"/>
      <c r="B845" s="5"/>
      <c r="C845" s="3"/>
      <c r="D845" s="2"/>
      <c r="E845" s="2"/>
      <c r="F845" s="2"/>
      <c r="G845" s="2"/>
      <c r="H845" s="2"/>
      <c r="I845" s="2"/>
      <c r="J845" s="2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1:20" ht="15.6" x14ac:dyDescent="0.3">
      <c r="A846" s="11"/>
      <c r="B846" s="5"/>
      <c r="C846" s="3"/>
      <c r="D846" s="2"/>
      <c r="E846" s="2"/>
      <c r="F846" s="2"/>
      <c r="G846" s="2"/>
      <c r="H846" s="2"/>
      <c r="I846" s="2"/>
      <c r="J846" s="2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1:20" ht="15.6" x14ac:dyDescent="0.3">
      <c r="A847" s="11"/>
      <c r="B847" s="5"/>
      <c r="C847" s="3"/>
      <c r="D847" s="2"/>
      <c r="E847" s="2"/>
      <c r="F847" s="2"/>
      <c r="G847" s="2"/>
      <c r="H847" s="2"/>
      <c r="I847" s="2"/>
      <c r="J847" s="2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1:20" ht="15.6" x14ac:dyDescent="0.3">
      <c r="A848" s="11"/>
      <c r="B848" s="5"/>
      <c r="C848" s="3"/>
      <c r="D848" s="2"/>
      <c r="E848" s="2"/>
      <c r="F848" s="2"/>
      <c r="G848" s="2"/>
      <c r="H848" s="2"/>
      <c r="I848" s="2"/>
      <c r="J848" s="2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1:20" ht="15.6" x14ac:dyDescent="0.3">
      <c r="A849" s="11"/>
      <c r="B849" s="5"/>
      <c r="C849" s="3"/>
      <c r="D849" s="2"/>
      <c r="E849" s="2"/>
      <c r="F849" s="2"/>
      <c r="G849" s="2"/>
      <c r="H849" s="2"/>
      <c r="I849" s="2"/>
      <c r="J849" s="2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1:20" ht="15.6" x14ac:dyDescent="0.3">
      <c r="A850" s="11"/>
      <c r="B850" s="5"/>
      <c r="C850" s="3"/>
      <c r="D850" s="2"/>
      <c r="E850" s="2"/>
      <c r="F850" s="2"/>
      <c r="G850" s="2"/>
      <c r="H850" s="2"/>
      <c r="I850" s="2"/>
      <c r="J850" s="2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1:20" ht="15.6" x14ac:dyDescent="0.3">
      <c r="A851" s="11"/>
      <c r="B851" s="5"/>
      <c r="C851" s="3"/>
      <c r="D851" s="2"/>
      <c r="E851" s="2"/>
      <c r="F851" s="2"/>
      <c r="G851" s="2"/>
      <c r="H851" s="2"/>
      <c r="I851" s="2"/>
      <c r="J851" s="2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1:20" ht="15.6" x14ac:dyDescent="0.3">
      <c r="A852" s="11"/>
      <c r="B852" s="5"/>
      <c r="C852" s="3"/>
      <c r="D852" s="2"/>
      <c r="E852" s="2"/>
      <c r="F852" s="2"/>
      <c r="G852" s="2"/>
      <c r="H852" s="2"/>
      <c r="I852" s="2"/>
      <c r="J852" s="2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1:20" ht="15.6" x14ac:dyDescent="0.3">
      <c r="A853" s="11"/>
      <c r="B853" s="5"/>
      <c r="C853" s="3"/>
      <c r="D853" s="2"/>
      <c r="E853" s="2"/>
      <c r="F853" s="2"/>
      <c r="G853" s="2"/>
      <c r="H853" s="2"/>
      <c r="I853" s="2"/>
      <c r="J853" s="2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1:20" ht="15.6" x14ac:dyDescent="0.3">
      <c r="A854" s="11"/>
      <c r="B854" s="5"/>
      <c r="C854" s="3"/>
      <c r="D854" s="2"/>
      <c r="E854" s="2"/>
      <c r="F854" s="2"/>
      <c r="G854" s="2"/>
      <c r="H854" s="2"/>
      <c r="I854" s="2"/>
      <c r="J854" s="2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1:20" ht="15.6" x14ac:dyDescent="0.3">
      <c r="A855" s="11"/>
      <c r="B855" s="5"/>
      <c r="C855" s="3"/>
      <c r="D855" s="2"/>
      <c r="E855" s="2"/>
      <c r="F855" s="2"/>
      <c r="G855" s="2"/>
      <c r="H855" s="2"/>
      <c r="I855" s="2"/>
      <c r="J855" s="2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1:20" ht="15.6" x14ac:dyDescent="0.3">
      <c r="A856" s="11"/>
      <c r="B856" s="5"/>
      <c r="C856" s="3"/>
      <c r="D856" s="2"/>
      <c r="E856" s="2"/>
      <c r="F856" s="2"/>
      <c r="G856" s="2"/>
      <c r="H856" s="2"/>
      <c r="I856" s="2"/>
      <c r="J856" s="2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1:20" ht="15.6" x14ac:dyDescent="0.3">
      <c r="A857" s="11"/>
      <c r="B857" s="5"/>
      <c r="C857" s="3"/>
      <c r="D857" s="2"/>
      <c r="E857" s="2"/>
      <c r="F857" s="2"/>
      <c r="G857" s="2"/>
      <c r="H857" s="2"/>
      <c r="I857" s="2"/>
      <c r="J857" s="2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1:20" ht="15.6" x14ac:dyDescent="0.3">
      <c r="A858" s="11"/>
      <c r="B858" s="5"/>
      <c r="C858" s="3"/>
      <c r="D858" s="2"/>
      <c r="E858" s="2"/>
      <c r="F858" s="2"/>
      <c r="G858" s="2"/>
      <c r="H858" s="2"/>
      <c r="I858" s="2"/>
      <c r="J858" s="2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1:20" ht="15.6" x14ac:dyDescent="0.3">
      <c r="A859" s="11"/>
      <c r="B859" s="5"/>
      <c r="C859" s="3"/>
      <c r="D859" s="2"/>
      <c r="E859" s="2"/>
      <c r="F859" s="2"/>
      <c r="G859" s="2"/>
      <c r="H859" s="2"/>
      <c r="I859" s="2"/>
      <c r="J859" s="2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1:20" ht="15.6" x14ac:dyDescent="0.3">
      <c r="A860" s="11"/>
      <c r="B860" s="5"/>
      <c r="C860" s="3"/>
      <c r="D860" s="2"/>
      <c r="E860" s="2"/>
      <c r="F860" s="2"/>
      <c r="G860" s="2"/>
      <c r="H860" s="2"/>
      <c r="I860" s="2"/>
      <c r="J860" s="2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1:20" ht="15.6" x14ac:dyDescent="0.3">
      <c r="A861" s="11"/>
      <c r="B861" s="5"/>
      <c r="C861" s="3"/>
      <c r="D861" s="2"/>
      <c r="E861" s="2"/>
      <c r="F861" s="2"/>
      <c r="G861" s="2"/>
      <c r="H861" s="2"/>
      <c r="I861" s="2"/>
      <c r="J861" s="2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1:20" ht="15.6" x14ac:dyDescent="0.3">
      <c r="A862" s="11"/>
      <c r="B862" s="5"/>
      <c r="C862" s="3"/>
      <c r="D862" s="2"/>
      <c r="E862" s="2"/>
      <c r="F862" s="2"/>
      <c r="G862" s="2"/>
      <c r="H862" s="2"/>
      <c r="I862" s="2"/>
      <c r="J862" s="2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1:20" ht="15.6" x14ac:dyDescent="0.3">
      <c r="A863" s="11"/>
      <c r="B863" s="5"/>
      <c r="C863" s="3"/>
      <c r="D863" s="2"/>
      <c r="E863" s="2"/>
      <c r="F863" s="2"/>
      <c r="G863" s="2"/>
      <c r="H863" s="2"/>
      <c r="I863" s="2"/>
      <c r="J863" s="2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1:20" ht="15.6" x14ac:dyDescent="0.3">
      <c r="A864" s="11"/>
      <c r="B864" s="5"/>
      <c r="C864" s="3"/>
      <c r="D864" s="2"/>
      <c r="E864" s="2"/>
      <c r="F864" s="2"/>
      <c r="G864" s="2"/>
      <c r="H864" s="2"/>
      <c r="I864" s="2"/>
      <c r="J864" s="2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1:20" ht="15.6" x14ac:dyDescent="0.3">
      <c r="A865" s="11"/>
      <c r="B865" s="5"/>
      <c r="C865" s="3"/>
      <c r="D865" s="2"/>
      <c r="E865" s="2"/>
      <c r="F865" s="2"/>
      <c r="G865" s="2"/>
      <c r="H865" s="2"/>
      <c r="I865" s="2"/>
      <c r="J865" s="2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1:20" ht="15.6" x14ac:dyDescent="0.3">
      <c r="A866" s="11"/>
      <c r="B866" s="5"/>
      <c r="C866" s="3"/>
      <c r="D866" s="2"/>
      <c r="E866" s="2"/>
      <c r="F866" s="2"/>
      <c r="G866" s="2"/>
      <c r="H866" s="2"/>
      <c r="I866" s="2"/>
      <c r="J866" s="2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1:20" ht="15.6" x14ac:dyDescent="0.3">
      <c r="A867" s="11"/>
      <c r="B867" s="5"/>
      <c r="C867" s="3"/>
      <c r="D867" s="2"/>
      <c r="E867" s="2"/>
      <c r="F867" s="2"/>
      <c r="G867" s="2"/>
      <c r="H867" s="2"/>
      <c r="I867" s="2"/>
      <c r="J867" s="2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1:20" ht="15.6" x14ac:dyDescent="0.3">
      <c r="A868" s="11"/>
      <c r="B868" s="5"/>
      <c r="C868" s="3"/>
      <c r="D868" s="2"/>
      <c r="E868" s="2"/>
      <c r="F868" s="2"/>
      <c r="G868" s="2"/>
      <c r="H868" s="2"/>
      <c r="I868" s="2"/>
      <c r="J868" s="2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1:20" ht="15.6" x14ac:dyDescent="0.3">
      <c r="A869" s="11"/>
      <c r="B869" s="5"/>
      <c r="C869" s="3"/>
      <c r="D869" s="2"/>
      <c r="E869" s="2"/>
      <c r="F869" s="2"/>
      <c r="G869" s="2"/>
      <c r="H869" s="2"/>
      <c r="I869" s="2"/>
      <c r="J869" s="2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1:20" ht="15.6" x14ac:dyDescent="0.3">
      <c r="A870" s="11"/>
      <c r="B870" s="5"/>
      <c r="C870" s="3"/>
      <c r="D870" s="2"/>
      <c r="E870" s="2"/>
      <c r="F870" s="2"/>
      <c r="G870" s="2"/>
      <c r="H870" s="2"/>
      <c r="I870" s="2"/>
      <c r="J870" s="2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1:20" ht="15.6" x14ac:dyDescent="0.3">
      <c r="A871" s="11"/>
      <c r="B871" s="5"/>
      <c r="C871" s="3"/>
      <c r="D871" s="2"/>
      <c r="E871" s="2"/>
      <c r="F871" s="2"/>
      <c r="G871" s="2"/>
      <c r="H871" s="2"/>
      <c r="I871" s="2"/>
      <c r="J871" s="2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1:20" ht="15.6" x14ac:dyDescent="0.3">
      <c r="A872" s="11"/>
      <c r="B872" s="5"/>
      <c r="C872" s="3"/>
      <c r="D872" s="2"/>
      <c r="E872" s="2"/>
      <c r="F872" s="2"/>
      <c r="G872" s="2"/>
      <c r="H872" s="2"/>
      <c r="I872" s="2"/>
      <c r="J872" s="2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1:20" ht="15.6" x14ac:dyDescent="0.3">
      <c r="A873" s="11"/>
      <c r="B873" s="5"/>
      <c r="C873" s="3"/>
      <c r="D873" s="2"/>
      <c r="E873" s="2"/>
      <c r="F873" s="2"/>
      <c r="G873" s="2"/>
      <c r="H873" s="2"/>
      <c r="I873" s="2"/>
      <c r="J873" s="2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1:20" ht="15.6" x14ac:dyDescent="0.3">
      <c r="A874" s="11"/>
      <c r="B874" s="5"/>
      <c r="C874" s="3"/>
      <c r="D874" s="2"/>
      <c r="E874" s="2"/>
      <c r="F874" s="2"/>
      <c r="G874" s="2"/>
      <c r="H874" s="2"/>
      <c r="I874" s="2"/>
      <c r="J874" s="2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1:20" ht="15.6" x14ac:dyDescent="0.3">
      <c r="A875" s="11"/>
      <c r="B875" s="5"/>
      <c r="C875" s="3"/>
      <c r="D875" s="2"/>
      <c r="E875" s="2"/>
      <c r="F875" s="2"/>
      <c r="G875" s="2"/>
      <c r="H875" s="2"/>
      <c r="I875" s="2"/>
      <c r="J875" s="2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1:20" ht="15.6" x14ac:dyDescent="0.3">
      <c r="A876" s="11"/>
      <c r="B876" s="5"/>
      <c r="C876" s="3"/>
      <c r="D876" s="2"/>
      <c r="E876" s="2"/>
      <c r="F876" s="2"/>
      <c r="G876" s="2"/>
      <c r="H876" s="2"/>
      <c r="I876" s="2"/>
      <c r="J876" s="2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1:20" ht="15.6" x14ac:dyDescent="0.3">
      <c r="A877" s="11"/>
      <c r="B877" s="5"/>
      <c r="C877" s="3"/>
      <c r="D877" s="2"/>
      <c r="E877" s="2"/>
      <c r="F877" s="2"/>
      <c r="G877" s="2"/>
      <c r="H877" s="2"/>
      <c r="I877" s="2"/>
      <c r="J877" s="2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1:20" ht="15.6" x14ac:dyDescent="0.3">
      <c r="A878" s="11"/>
      <c r="B878" s="5"/>
      <c r="C878" s="3"/>
      <c r="D878" s="2"/>
      <c r="E878" s="2"/>
      <c r="F878" s="2"/>
      <c r="G878" s="2"/>
      <c r="H878" s="2"/>
      <c r="I878" s="2"/>
      <c r="J878" s="2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1:20" ht="15.6" x14ac:dyDescent="0.3">
      <c r="A879" s="11"/>
      <c r="B879" s="5"/>
      <c r="C879" s="3"/>
      <c r="D879" s="2"/>
      <c r="E879" s="2"/>
      <c r="F879" s="2"/>
      <c r="G879" s="2"/>
      <c r="H879" s="2"/>
      <c r="I879" s="2"/>
      <c r="J879" s="2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1:20" ht="15.6" x14ac:dyDescent="0.3">
      <c r="A880" s="11"/>
      <c r="B880" s="5"/>
      <c r="C880" s="3"/>
      <c r="D880" s="2"/>
      <c r="E880" s="2"/>
      <c r="F880" s="2"/>
      <c r="G880" s="2"/>
      <c r="H880" s="2"/>
      <c r="I880" s="2"/>
      <c r="J880" s="2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1:20" ht="15.6" x14ac:dyDescent="0.3">
      <c r="A881" s="11"/>
      <c r="B881" s="5"/>
      <c r="C881" s="3"/>
      <c r="D881" s="2"/>
      <c r="E881" s="2"/>
      <c r="F881" s="2"/>
      <c r="G881" s="2"/>
      <c r="H881" s="2"/>
      <c r="I881" s="2"/>
      <c r="J881" s="2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1:20" ht="15.6" x14ac:dyDescent="0.3">
      <c r="A882" s="11"/>
      <c r="B882" s="5"/>
      <c r="C882" s="3"/>
      <c r="D882" s="2"/>
      <c r="E882" s="2"/>
      <c r="F882" s="2"/>
      <c r="G882" s="2"/>
      <c r="H882" s="2"/>
      <c r="I882" s="2"/>
      <c r="J882" s="2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1:20" ht="15.6" x14ac:dyDescent="0.3">
      <c r="A883" s="11"/>
      <c r="B883" s="5"/>
      <c r="C883" s="3"/>
      <c r="D883" s="2"/>
      <c r="E883" s="2"/>
      <c r="F883" s="2"/>
      <c r="G883" s="2"/>
      <c r="H883" s="2"/>
      <c r="I883" s="2"/>
      <c r="J883" s="2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1:20" ht="15.6" x14ac:dyDescent="0.3">
      <c r="A884" s="11"/>
      <c r="B884" s="5"/>
      <c r="C884" s="3"/>
      <c r="D884" s="2"/>
      <c r="E884" s="2"/>
      <c r="F884" s="2"/>
      <c r="G884" s="2"/>
      <c r="H884" s="2"/>
      <c r="I884" s="2"/>
      <c r="J884" s="2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1:20" ht="15.6" x14ac:dyDescent="0.3">
      <c r="A885" s="11"/>
      <c r="B885" s="5"/>
      <c r="C885" s="3"/>
      <c r="D885" s="2"/>
      <c r="E885" s="2"/>
      <c r="F885" s="2"/>
      <c r="G885" s="2"/>
      <c r="H885" s="2"/>
      <c r="I885" s="2"/>
      <c r="J885" s="2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1:20" ht="15.6" x14ac:dyDescent="0.3">
      <c r="A886" s="11"/>
      <c r="B886" s="5"/>
      <c r="C886" s="3"/>
      <c r="D886" s="2"/>
      <c r="E886" s="2"/>
      <c r="F886" s="2"/>
      <c r="G886" s="2"/>
      <c r="H886" s="2"/>
      <c r="I886" s="2"/>
      <c r="J886" s="2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1:20" ht="15.6" x14ac:dyDescent="0.3">
      <c r="A887" s="11"/>
      <c r="B887" s="5"/>
      <c r="C887" s="3"/>
      <c r="D887" s="2"/>
      <c r="E887" s="2"/>
      <c r="F887" s="2"/>
      <c r="G887" s="2"/>
      <c r="H887" s="2"/>
      <c r="I887" s="2"/>
      <c r="J887" s="2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1:20" ht="15.6" x14ac:dyDescent="0.3">
      <c r="A888" s="11"/>
      <c r="B888" s="5"/>
      <c r="C888" s="3"/>
      <c r="D888" s="2"/>
      <c r="E888" s="2"/>
      <c r="F888" s="2"/>
      <c r="G888" s="2"/>
      <c r="H888" s="2"/>
      <c r="I888" s="2"/>
      <c r="J888" s="2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1:20" ht="15.6" x14ac:dyDescent="0.3">
      <c r="A889" s="11"/>
      <c r="B889" s="5"/>
      <c r="C889" s="3"/>
      <c r="D889" s="2"/>
      <c r="E889" s="2"/>
      <c r="F889" s="2"/>
      <c r="G889" s="2"/>
      <c r="H889" s="2"/>
      <c r="I889" s="2"/>
      <c r="J889" s="2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1:20" ht="15.6" x14ac:dyDescent="0.3">
      <c r="A890" s="11"/>
      <c r="B890" s="5"/>
      <c r="C890" s="3"/>
      <c r="D890" s="2"/>
      <c r="E890" s="2"/>
      <c r="F890" s="2"/>
      <c r="G890" s="2"/>
      <c r="H890" s="2"/>
      <c r="I890" s="2"/>
      <c r="J890" s="2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1:20" ht="15.6" x14ac:dyDescent="0.3">
      <c r="A891" s="11"/>
      <c r="B891" s="5"/>
      <c r="C891" s="3"/>
      <c r="D891" s="2"/>
      <c r="E891" s="2"/>
      <c r="F891" s="2"/>
      <c r="G891" s="2"/>
      <c r="H891" s="2"/>
      <c r="I891" s="2"/>
      <c r="J891" s="2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1:20" ht="15.6" x14ac:dyDescent="0.3">
      <c r="A892" s="11"/>
      <c r="B892" s="5"/>
      <c r="C892" s="3"/>
      <c r="D892" s="2"/>
      <c r="E892" s="2"/>
      <c r="F892" s="2"/>
      <c r="G892" s="2"/>
      <c r="H892" s="2"/>
      <c r="I892" s="2"/>
      <c r="J892" s="2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1:20" ht="15.6" x14ac:dyDescent="0.3">
      <c r="A893" s="11"/>
      <c r="B893" s="5"/>
      <c r="C893" s="3"/>
      <c r="D893" s="2"/>
      <c r="E893" s="2"/>
      <c r="F893" s="2"/>
      <c r="G893" s="2"/>
      <c r="H893" s="2"/>
      <c r="I893" s="2"/>
      <c r="J893" s="2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1:20" ht="15.6" x14ac:dyDescent="0.3">
      <c r="A894" s="11"/>
      <c r="B894" s="5"/>
      <c r="C894" s="3"/>
      <c r="D894" s="2"/>
      <c r="E894" s="2"/>
      <c r="F894" s="2"/>
      <c r="G894" s="2"/>
      <c r="H894" s="2"/>
      <c r="I894" s="2"/>
      <c r="J894" s="2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1:20" ht="15.6" x14ac:dyDescent="0.3">
      <c r="A895" s="11"/>
      <c r="B895" s="5"/>
      <c r="C895" s="3"/>
      <c r="D895" s="2"/>
      <c r="E895" s="2"/>
      <c r="F895" s="2"/>
      <c r="G895" s="2"/>
      <c r="H895" s="2"/>
      <c r="I895" s="2"/>
      <c r="J895" s="2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1:20" ht="15.6" x14ac:dyDescent="0.3">
      <c r="A896" s="11"/>
      <c r="B896" s="5"/>
      <c r="C896" s="3"/>
      <c r="D896" s="2"/>
      <c r="E896" s="2"/>
      <c r="F896" s="2"/>
      <c r="G896" s="2"/>
      <c r="H896" s="2"/>
      <c r="I896" s="2"/>
      <c r="J896" s="2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1:20" ht="15.6" x14ac:dyDescent="0.3">
      <c r="A897" s="11"/>
      <c r="B897" s="5"/>
      <c r="C897" s="3"/>
      <c r="D897" s="2"/>
      <c r="E897" s="2"/>
      <c r="F897" s="2"/>
      <c r="G897" s="2"/>
      <c r="H897" s="2"/>
      <c r="I897" s="2"/>
      <c r="J897" s="2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1:20" ht="15.6" x14ac:dyDescent="0.3">
      <c r="A898" s="11"/>
      <c r="B898" s="5"/>
      <c r="C898" s="3"/>
      <c r="D898" s="2"/>
      <c r="E898" s="2"/>
      <c r="F898" s="2"/>
      <c r="G898" s="2"/>
      <c r="H898" s="2"/>
      <c r="I898" s="2"/>
      <c r="J898" s="2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1:20" ht="15.6" x14ac:dyDescent="0.3">
      <c r="A899" s="11"/>
      <c r="B899" s="5"/>
      <c r="C899" s="3"/>
      <c r="D899" s="2"/>
      <c r="E899" s="2"/>
      <c r="F899" s="2"/>
      <c r="G899" s="2"/>
      <c r="H899" s="2"/>
      <c r="I899" s="2"/>
      <c r="J899" s="2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1:20" ht="15.6" x14ac:dyDescent="0.3">
      <c r="A900" s="11"/>
      <c r="B900" s="5"/>
      <c r="C900" s="3"/>
      <c r="D900" s="2"/>
      <c r="E900" s="2"/>
      <c r="F900" s="2"/>
      <c r="G900" s="2"/>
      <c r="H900" s="2"/>
      <c r="I900" s="2"/>
      <c r="J900" s="2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1:20" ht="15.6" x14ac:dyDescent="0.3">
      <c r="A901" s="11"/>
      <c r="B901" s="5"/>
      <c r="C901" s="3"/>
      <c r="D901" s="2"/>
      <c r="E901" s="2"/>
      <c r="F901" s="2"/>
      <c r="G901" s="2"/>
      <c r="H901" s="2"/>
      <c r="I901" s="2"/>
      <c r="J901" s="2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1:20" ht="15.6" x14ac:dyDescent="0.3">
      <c r="A902" s="11"/>
      <c r="B902" s="5"/>
      <c r="C902" s="3"/>
      <c r="D902" s="2"/>
      <c r="E902" s="2"/>
      <c r="F902" s="2"/>
      <c r="G902" s="2"/>
      <c r="H902" s="2"/>
      <c r="I902" s="2"/>
      <c r="J902" s="2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1:20" ht="15.6" x14ac:dyDescent="0.3">
      <c r="A903" s="11"/>
      <c r="B903" s="5"/>
      <c r="C903" s="3"/>
      <c r="D903" s="2"/>
      <c r="E903" s="2"/>
      <c r="F903" s="2"/>
      <c r="G903" s="2"/>
      <c r="H903" s="2"/>
      <c r="I903" s="2"/>
      <c r="J903" s="2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1:20" ht="15.6" x14ac:dyDescent="0.3">
      <c r="A904" s="11"/>
      <c r="B904" s="5"/>
      <c r="C904" s="3"/>
      <c r="D904" s="2"/>
      <c r="E904" s="2"/>
      <c r="F904" s="2"/>
      <c r="G904" s="2"/>
      <c r="H904" s="2"/>
      <c r="I904" s="2"/>
      <c r="J904" s="2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1:20" ht="15.6" x14ac:dyDescent="0.3">
      <c r="A905" s="11"/>
      <c r="B905" s="5"/>
      <c r="C905" s="3"/>
      <c r="D905" s="2"/>
      <c r="E905" s="2"/>
      <c r="F905" s="2"/>
      <c r="G905" s="2"/>
      <c r="H905" s="2"/>
      <c r="I905" s="2"/>
      <c r="J905" s="2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1:20" ht="15.6" x14ac:dyDescent="0.3">
      <c r="A906" s="11"/>
      <c r="B906" s="5"/>
      <c r="C906" s="3"/>
      <c r="D906" s="2"/>
      <c r="E906" s="2"/>
      <c r="F906" s="2"/>
      <c r="G906" s="2"/>
      <c r="H906" s="2"/>
      <c r="I906" s="2"/>
      <c r="J906" s="2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1:20" ht="15.6" x14ac:dyDescent="0.3">
      <c r="A907" s="11"/>
      <c r="B907" s="5"/>
      <c r="C907" s="3"/>
      <c r="D907" s="2"/>
      <c r="E907" s="2"/>
      <c r="F907" s="2"/>
      <c r="G907" s="2"/>
      <c r="H907" s="2"/>
      <c r="I907" s="2"/>
      <c r="J907" s="2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1:20" ht="15.6" x14ac:dyDescent="0.3">
      <c r="A908" s="11"/>
      <c r="B908" s="5"/>
      <c r="C908" s="3"/>
      <c r="D908" s="2"/>
      <c r="E908" s="2"/>
      <c r="F908" s="2"/>
      <c r="G908" s="2"/>
      <c r="H908" s="2"/>
      <c r="I908" s="2"/>
      <c r="J908" s="2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1:20" ht="15.6" x14ac:dyDescent="0.3">
      <c r="A909" s="11"/>
      <c r="B909" s="5"/>
      <c r="C909" s="3"/>
      <c r="D909" s="2"/>
      <c r="E909" s="2"/>
      <c r="F909" s="2"/>
      <c r="G909" s="2"/>
      <c r="H909" s="2"/>
      <c r="I909" s="2"/>
      <c r="J909" s="2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1:20" ht="15.6" x14ac:dyDescent="0.3">
      <c r="A910" s="11"/>
      <c r="B910" s="5"/>
      <c r="C910" s="3"/>
      <c r="D910" s="2"/>
      <c r="E910" s="2"/>
      <c r="F910" s="2"/>
      <c r="G910" s="2"/>
      <c r="H910" s="2"/>
      <c r="I910" s="2"/>
      <c r="J910" s="2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1:20" ht="15.6" x14ac:dyDescent="0.3">
      <c r="A911" s="11"/>
      <c r="B911" s="5"/>
      <c r="C911" s="3"/>
      <c r="D911" s="2"/>
      <c r="E911" s="2"/>
      <c r="F911" s="2"/>
      <c r="G911" s="2"/>
      <c r="H911" s="2"/>
      <c r="I911" s="2"/>
      <c r="J911" s="2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1:20" ht="15.6" x14ac:dyDescent="0.3">
      <c r="A912" s="11"/>
      <c r="B912" s="5"/>
      <c r="C912" s="3"/>
      <c r="D912" s="2"/>
      <c r="E912" s="2"/>
      <c r="F912" s="2"/>
      <c r="G912" s="2"/>
      <c r="H912" s="2"/>
      <c r="I912" s="2"/>
      <c r="J912" s="2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1:20" ht="15.6" x14ac:dyDescent="0.3">
      <c r="A913" s="11"/>
      <c r="B913" s="5"/>
      <c r="C913" s="3"/>
      <c r="D913" s="2"/>
      <c r="E913" s="2"/>
      <c r="F913" s="2"/>
      <c r="G913" s="2"/>
      <c r="H913" s="2"/>
      <c r="I913" s="2"/>
      <c r="J913" s="2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1:20" ht="15.6" x14ac:dyDescent="0.3">
      <c r="A914" s="11"/>
      <c r="B914" s="5"/>
      <c r="C914" s="3"/>
      <c r="D914" s="2"/>
      <c r="E914" s="2"/>
      <c r="F914" s="2"/>
      <c r="G914" s="2"/>
      <c r="H914" s="2"/>
      <c r="I914" s="2"/>
      <c r="J914" s="2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1:20" ht="15.6" x14ac:dyDescent="0.3">
      <c r="A915" s="11"/>
      <c r="B915" s="5"/>
      <c r="C915" s="3"/>
      <c r="D915" s="2"/>
      <c r="E915" s="2"/>
      <c r="F915" s="2"/>
      <c r="G915" s="2"/>
      <c r="H915" s="2"/>
      <c r="I915" s="2"/>
      <c r="J915" s="2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1:20" ht="15.6" x14ac:dyDescent="0.3">
      <c r="A916" s="11"/>
      <c r="B916" s="5"/>
      <c r="C916" s="3"/>
      <c r="D916" s="2"/>
      <c r="E916" s="2"/>
      <c r="F916" s="2"/>
      <c r="G916" s="2"/>
      <c r="H916" s="2"/>
      <c r="I916" s="2"/>
      <c r="J916" s="2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1:20" ht="15.6" x14ac:dyDescent="0.3">
      <c r="A917" s="11"/>
      <c r="B917" s="5"/>
      <c r="C917" s="3"/>
      <c r="D917" s="2"/>
      <c r="E917" s="2"/>
      <c r="F917" s="2"/>
      <c r="G917" s="2"/>
      <c r="H917" s="2"/>
      <c r="I917" s="2"/>
      <c r="J917" s="2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1:20" ht="15.6" x14ac:dyDescent="0.3">
      <c r="A918" s="11"/>
      <c r="B918" s="5"/>
      <c r="C918" s="3"/>
      <c r="D918" s="2"/>
      <c r="E918" s="2"/>
      <c r="F918" s="2"/>
      <c r="G918" s="2"/>
      <c r="H918" s="2"/>
      <c r="I918" s="2"/>
      <c r="J918" s="2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1:20" ht="15.6" x14ac:dyDescent="0.3">
      <c r="A919" s="11"/>
      <c r="B919" s="5"/>
      <c r="C919" s="3"/>
      <c r="D919" s="2"/>
      <c r="E919" s="2"/>
      <c r="F919" s="2"/>
      <c r="G919" s="2"/>
      <c r="H919" s="2"/>
      <c r="I919" s="2"/>
      <c r="J919" s="2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1:20" ht="15.6" x14ac:dyDescent="0.3">
      <c r="A920" s="11"/>
      <c r="B920" s="5"/>
      <c r="C920" s="3"/>
      <c r="D920" s="2"/>
      <c r="E920" s="2"/>
      <c r="F920" s="2"/>
      <c r="G920" s="2"/>
      <c r="H920" s="2"/>
      <c r="I920" s="2"/>
      <c r="J920" s="2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1:20" ht="15.6" x14ac:dyDescent="0.3">
      <c r="A921" s="11"/>
      <c r="B921" s="5"/>
      <c r="C921" s="3"/>
      <c r="D921" s="2"/>
      <c r="E921" s="2"/>
      <c r="F921" s="2"/>
      <c r="G921" s="2"/>
      <c r="H921" s="2"/>
      <c r="I921" s="2"/>
      <c r="J921" s="2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1:20" ht="15.6" x14ac:dyDescent="0.3">
      <c r="A922" s="11"/>
      <c r="B922" s="5"/>
      <c r="C922" s="3"/>
      <c r="D922" s="2"/>
      <c r="E922" s="2"/>
      <c r="F922" s="2"/>
      <c r="G922" s="2"/>
      <c r="H922" s="2"/>
      <c r="I922" s="2"/>
      <c r="J922" s="2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1:20" ht="15.6" x14ac:dyDescent="0.3">
      <c r="A923" s="11"/>
      <c r="B923" s="5"/>
      <c r="C923" s="3"/>
      <c r="D923" s="2"/>
      <c r="E923" s="2"/>
      <c r="F923" s="2"/>
      <c r="G923" s="2"/>
      <c r="H923" s="2"/>
      <c r="I923" s="2"/>
      <c r="J923" s="2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1:20" ht="15.6" x14ac:dyDescent="0.3">
      <c r="A924" s="11"/>
      <c r="B924" s="5"/>
      <c r="C924" s="3"/>
      <c r="D924" s="2"/>
      <c r="E924" s="2"/>
      <c r="F924" s="2"/>
      <c r="G924" s="2"/>
      <c r="H924" s="2"/>
      <c r="I924" s="2"/>
      <c r="J924" s="2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1:20" ht="15.6" x14ac:dyDescent="0.3">
      <c r="A925" s="11"/>
      <c r="B925" s="5"/>
      <c r="C925" s="3"/>
      <c r="D925" s="2"/>
      <c r="E925" s="2"/>
      <c r="F925" s="2"/>
      <c r="G925" s="2"/>
      <c r="H925" s="2"/>
      <c r="I925" s="2"/>
      <c r="J925" s="2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1:20" ht="15.6" x14ac:dyDescent="0.3">
      <c r="A926" s="11"/>
      <c r="B926" s="5"/>
      <c r="C926" s="3"/>
      <c r="D926" s="2"/>
      <c r="E926" s="2"/>
      <c r="F926" s="2"/>
      <c r="G926" s="2"/>
      <c r="H926" s="2"/>
      <c r="I926" s="2"/>
      <c r="J926" s="2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1:20" ht="15.6" x14ac:dyDescent="0.3">
      <c r="A927" s="11"/>
      <c r="B927" s="5"/>
      <c r="C927" s="3"/>
      <c r="D927" s="2"/>
      <c r="E927" s="2"/>
      <c r="F927" s="2"/>
      <c r="G927" s="2"/>
      <c r="H927" s="2"/>
      <c r="I927" s="2"/>
      <c r="J927" s="2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1:20" ht="15.6" x14ac:dyDescent="0.3">
      <c r="A928" s="11"/>
      <c r="B928" s="5"/>
      <c r="C928" s="3"/>
      <c r="D928" s="2"/>
      <c r="E928" s="2"/>
      <c r="F928" s="2"/>
      <c r="G928" s="2"/>
      <c r="H928" s="2"/>
      <c r="I928" s="2"/>
      <c r="J928" s="2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1:20" ht="15.6" x14ac:dyDescent="0.3">
      <c r="A929" s="11"/>
      <c r="B929" s="5"/>
      <c r="C929" s="3"/>
      <c r="D929" s="2"/>
      <c r="E929" s="2"/>
      <c r="F929" s="2"/>
      <c r="G929" s="2"/>
      <c r="H929" s="2"/>
      <c r="I929" s="2"/>
      <c r="J929" s="2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1:20" ht="15.6" x14ac:dyDescent="0.3">
      <c r="A930" s="11"/>
      <c r="B930" s="5"/>
      <c r="C930" s="3"/>
      <c r="D930" s="2"/>
      <c r="E930" s="2"/>
      <c r="F930" s="2"/>
      <c r="G930" s="2"/>
      <c r="H930" s="2"/>
      <c r="I930" s="2"/>
      <c r="J930" s="2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1:20" ht="15.6" x14ac:dyDescent="0.3">
      <c r="A931" s="11"/>
      <c r="B931" s="5"/>
      <c r="C931" s="3"/>
      <c r="D931" s="2"/>
      <c r="E931" s="2"/>
      <c r="F931" s="2"/>
      <c r="G931" s="2"/>
      <c r="H931" s="2"/>
      <c r="I931" s="2"/>
      <c r="J931" s="2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1:20" ht="15.6" x14ac:dyDescent="0.3">
      <c r="A932" s="11"/>
      <c r="B932" s="5"/>
      <c r="C932" s="3"/>
      <c r="D932" s="2"/>
      <c r="E932" s="2"/>
      <c r="F932" s="2"/>
      <c r="G932" s="2"/>
      <c r="H932" s="2"/>
      <c r="I932" s="2"/>
      <c r="J932" s="2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1:20" ht="15.6" x14ac:dyDescent="0.3">
      <c r="A933" s="11"/>
      <c r="B933" s="5"/>
      <c r="C933" s="3"/>
      <c r="D933" s="2"/>
      <c r="E933" s="2"/>
      <c r="F933" s="2"/>
      <c r="G933" s="2"/>
      <c r="H933" s="2"/>
      <c r="I933" s="2"/>
      <c r="J933" s="2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1:20" ht="15.6" x14ac:dyDescent="0.3">
      <c r="A934" s="11"/>
      <c r="B934" s="5"/>
      <c r="C934" s="3"/>
      <c r="D934" s="2"/>
      <c r="E934" s="2"/>
      <c r="F934" s="2"/>
      <c r="G934" s="2"/>
      <c r="H934" s="2"/>
      <c r="I934" s="2"/>
      <c r="J934" s="2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1:20" ht="15.6" x14ac:dyDescent="0.3">
      <c r="A935" s="11"/>
      <c r="B935" s="5"/>
      <c r="C935" s="3"/>
      <c r="D935" s="2"/>
      <c r="E935" s="2"/>
      <c r="F935" s="2"/>
      <c r="G935" s="2"/>
      <c r="H935" s="2"/>
      <c r="I935" s="2"/>
      <c r="J935" s="2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1:20" ht="15.6" x14ac:dyDescent="0.3">
      <c r="A936" s="11"/>
      <c r="B936" s="5"/>
      <c r="C936" s="3"/>
      <c r="D936" s="2"/>
      <c r="E936" s="2"/>
      <c r="F936" s="2"/>
      <c r="G936" s="2"/>
      <c r="H936" s="2"/>
      <c r="I936" s="2"/>
      <c r="J936" s="2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1:20" ht="15.6" x14ac:dyDescent="0.3">
      <c r="A937" s="11"/>
      <c r="B937" s="5"/>
      <c r="C937" s="3"/>
      <c r="D937" s="2"/>
      <c r="E937" s="2"/>
      <c r="F937" s="2"/>
      <c r="G937" s="2"/>
      <c r="H937" s="2"/>
      <c r="I937" s="2"/>
      <c r="J937" s="2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1:20" ht="15.6" x14ac:dyDescent="0.3">
      <c r="A938" s="11"/>
      <c r="B938" s="5"/>
      <c r="C938" s="3"/>
      <c r="D938" s="2"/>
      <c r="E938" s="2"/>
      <c r="F938" s="2"/>
      <c r="G938" s="2"/>
      <c r="H938" s="2"/>
      <c r="I938" s="2"/>
      <c r="J938" s="2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1:20" ht="15.6" x14ac:dyDescent="0.3">
      <c r="A939" s="11"/>
      <c r="B939" s="5"/>
      <c r="C939" s="3"/>
      <c r="D939" s="2"/>
      <c r="E939" s="2"/>
      <c r="F939" s="2"/>
      <c r="G939" s="2"/>
      <c r="H939" s="2"/>
      <c r="I939" s="2"/>
      <c r="J939" s="2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1:20" ht="15.6" x14ac:dyDescent="0.3">
      <c r="A940" s="11"/>
      <c r="B940" s="5"/>
      <c r="C940" s="3"/>
      <c r="D940" s="2"/>
      <c r="E940" s="2"/>
      <c r="F940" s="2"/>
      <c r="G940" s="2"/>
      <c r="H940" s="2"/>
      <c r="I940" s="2"/>
      <c r="J940" s="2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1:20" ht="15.6" x14ac:dyDescent="0.3">
      <c r="A941" s="11"/>
      <c r="B941" s="5"/>
      <c r="C941" s="3"/>
      <c r="D941" s="2"/>
      <c r="E941" s="2"/>
      <c r="F941" s="2"/>
      <c r="G941" s="2"/>
      <c r="H941" s="2"/>
      <c r="I941" s="2"/>
      <c r="J941" s="2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1:20" ht="15.6" x14ac:dyDescent="0.3">
      <c r="A942" s="11"/>
      <c r="B942" s="5"/>
      <c r="C942" s="3"/>
      <c r="D942" s="2"/>
      <c r="E942" s="2"/>
      <c r="F942" s="2"/>
      <c r="G942" s="2"/>
      <c r="H942" s="2"/>
      <c r="I942" s="2"/>
      <c r="J942" s="2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1:20" ht="15.6" x14ac:dyDescent="0.3">
      <c r="A943" s="11"/>
      <c r="B943" s="5"/>
      <c r="C943" s="3"/>
      <c r="D943" s="2"/>
      <c r="E943" s="2"/>
      <c r="F943" s="2"/>
      <c r="G943" s="2"/>
      <c r="H943" s="2"/>
      <c r="I943" s="2"/>
      <c r="J943" s="2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1:20" ht="15.6" x14ac:dyDescent="0.3">
      <c r="A944" s="11"/>
      <c r="B944" s="5"/>
      <c r="C944" s="3"/>
      <c r="D944" s="2"/>
      <c r="E944" s="2"/>
      <c r="F944" s="2"/>
      <c r="G944" s="2"/>
      <c r="H944" s="2"/>
      <c r="I944" s="2"/>
      <c r="J944" s="2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1:20" ht="15.6" x14ac:dyDescent="0.3">
      <c r="A945" s="11"/>
      <c r="B945" s="5"/>
      <c r="C945" s="3"/>
      <c r="D945" s="2"/>
      <c r="E945" s="2"/>
      <c r="F945" s="2"/>
      <c r="G945" s="2"/>
      <c r="H945" s="2"/>
      <c r="I945" s="2"/>
      <c r="J945" s="2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1:20" ht="15.6" x14ac:dyDescent="0.3">
      <c r="A946" s="11"/>
      <c r="B946" s="5"/>
      <c r="C946" s="3"/>
      <c r="D946" s="2"/>
      <c r="E946" s="2"/>
      <c r="F946" s="2"/>
      <c r="G946" s="2"/>
      <c r="H946" s="2"/>
      <c r="I946" s="2"/>
      <c r="J946" s="2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1:20" ht="15.6" x14ac:dyDescent="0.3">
      <c r="A947" s="11"/>
      <c r="B947" s="5"/>
      <c r="C947" s="3"/>
      <c r="D947" s="2"/>
      <c r="E947" s="2"/>
      <c r="F947" s="2"/>
      <c r="G947" s="2"/>
      <c r="H947" s="2"/>
      <c r="I947" s="2"/>
      <c r="J947" s="2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1:20" ht="15.6" x14ac:dyDescent="0.3">
      <c r="A948" s="11"/>
      <c r="B948" s="5"/>
      <c r="C948" s="3"/>
      <c r="D948" s="2"/>
      <c r="E948" s="2"/>
      <c r="F948" s="2"/>
      <c r="G948" s="2"/>
      <c r="H948" s="2"/>
      <c r="I948" s="2"/>
      <c r="J948" s="2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1:20" ht="15.6" x14ac:dyDescent="0.3">
      <c r="A949" s="11"/>
      <c r="B949" s="5"/>
      <c r="C949" s="3"/>
      <c r="D949" s="2"/>
      <c r="E949" s="2"/>
      <c r="F949" s="2"/>
      <c r="G949" s="2"/>
      <c r="H949" s="2"/>
      <c r="I949" s="2"/>
      <c r="J949" s="2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1:20" ht="15.6" x14ac:dyDescent="0.3">
      <c r="A950" s="11"/>
      <c r="B950" s="5"/>
      <c r="C950" s="3"/>
      <c r="D950" s="2"/>
      <c r="E950" s="2"/>
      <c r="F950" s="2"/>
      <c r="G950" s="2"/>
      <c r="H950" s="2"/>
      <c r="I950" s="2"/>
      <c r="J950" s="2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1:20" ht="15.6" x14ac:dyDescent="0.3">
      <c r="A951" s="11"/>
      <c r="B951" s="5"/>
      <c r="C951" s="3"/>
      <c r="D951" s="2"/>
      <c r="E951" s="2"/>
      <c r="F951" s="2"/>
      <c r="G951" s="2"/>
      <c r="H951" s="2"/>
      <c r="I951" s="2"/>
      <c r="J951" s="2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1:20" ht="15.6" x14ac:dyDescent="0.3">
      <c r="A952" s="11"/>
      <c r="B952" s="5"/>
      <c r="C952" s="3"/>
      <c r="D952" s="2"/>
      <c r="E952" s="2"/>
      <c r="F952" s="2"/>
      <c r="G952" s="2"/>
      <c r="H952" s="2"/>
      <c r="I952" s="2"/>
      <c r="J952" s="2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1:20" ht="15.6" x14ac:dyDescent="0.3">
      <c r="A953" s="11"/>
      <c r="B953" s="5"/>
      <c r="C953" s="3"/>
      <c r="D953" s="2"/>
      <c r="E953" s="2"/>
      <c r="F953" s="2"/>
      <c r="G953" s="2"/>
      <c r="H953" s="2"/>
      <c r="I953" s="2"/>
      <c r="J953" s="2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1:20" ht="15.6" x14ac:dyDescent="0.3">
      <c r="A954" s="11"/>
      <c r="B954" s="5"/>
      <c r="C954" s="3"/>
      <c r="D954" s="2"/>
      <c r="E954" s="2"/>
      <c r="F954" s="2"/>
      <c r="G954" s="2"/>
      <c r="H954" s="2"/>
      <c r="I954" s="2"/>
      <c r="J954" s="2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1:20" ht="15.6" x14ac:dyDescent="0.3">
      <c r="A955" s="11"/>
      <c r="B955" s="5"/>
      <c r="C955" s="3"/>
      <c r="D955" s="2"/>
      <c r="E955" s="2"/>
      <c r="F955" s="2"/>
      <c r="G955" s="2"/>
      <c r="H955" s="2"/>
      <c r="I955" s="2"/>
      <c r="J955" s="2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1:20" ht="15.6" x14ac:dyDescent="0.3">
      <c r="A956" s="11"/>
      <c r="B956" s="5"/>
      <c r="C956" s="3"/>
      <c r="D956" s="2"/>
      <c r="E956" s="2"/>
      <c r="F956" s="2"/>
      <c r="G956" s="2"/>
      <c r="H956" s="2"/>
      <c r="I956" s="2"/>
      <c r="J956" s="2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1:20" ht="15.6" x14ac:dyDescent="0.3">
      <c r="A957" s="11"/>
      <c r="B957" s="5"/>
      <c r="C957" s="3"/>
      <c r="D957" s="2"/>
      <c r="E957" s="2"/>
      <c r="F957" s="2"/>
      <c r="G957" s="2"/>
      <c r="H957" s="2"/>
      <c r="I957" s="2"/>
      <c r="J957" s="2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1:20" ht="15.6" x14ac:dyDescent="0.3">
      <c r="A958" s="11"/>
      <c r="B958" s="5"/>
      <c r="C958" s="3"/>
      <c r="D958" s="2"/>
      <c r="E958" s="2"/>
      <c r="F958" s="2"/>
      <c r="G958" s="2"/>
      <c r="H958" s="2"/>
      <c r="I958" s="2"/>
      <c r="J958" s="2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1:20" ht="15.6" x14ac:dyDescent="0.3">
      <c r="A959" s="11"/>
      <c r="B959" s="5"/>
      <c r="C959" s="3"/>
      <c r="D959" s="2"/>
      <c r="E959" s="2"/>
      <c r="F959" s="2"/>
      <c r="G959" s="2"/>
      <c r="H959" s="2"/>
      <c r="I959" s="2"/>
      <c r="J959" s="2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1:20" ht="15.6" x14ac:dyDescent="0.3">
      <c r="A960" s="11"/>
      <c r="B960" s="5"/>
      <c r="C960" s="3"/>
      <c r="D960" s="2"/>
      <c r="E960" s="2"/>
      <c r="F960" s="2"/>
      <c r="G960" s="2"/>
      <c r="H960" s="2"/>
      <c r="I960" s="2"/>
      <c r="J960" s="2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1:20" ht="15.6" x14ac:dyDescent="0.3">
      <c r="A961" s="11"/>
      <c r="B961" s="5"/>
      <c r="C961" s="3"/>
      <c r="D961" s="2"/>
      <c r="E961" s="2"/>
      <c r="F961" s="2"/>
      <c r="G961" s="2"/>
      <c r="H961" s="2"/>
      <c r="I961" s="2"/>
      <c r="J961" s="2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1:20" ht="15.6" x14ac:dyDescent="0.3">
      <c r="A962" s="11"/>
      <c r="B962" s="5"/>
      <c r="C962" s="3"/>
      <c r="D962" s="2"/>
      <c r="E962" s="2"/>
      <c r="F962" s="2"/>
      <c r="G962" s="2"/>
      <c r="H962" s="2"/>
      <c r="I962" s="2"/>
      <c r="J962" s="2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1:20" ht="15.6" x14ac:dyDescent="0.3">
      <c r="A963" s="11"/>
      <c r="B963" s="5"/>
      <c r="C963" s="3"/>
      <c r="D963" s="2"/>
      <c r="E963" s="2"/>
      <c r="F963" s="2"/>
      <c r="G963" s="2"/>
      <c r="H963" s="2"/>
      <c r="I963" s="2"/>
      <c r="J963" s="2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1:20" ht="15.6" x14ac:dyDescent="0.3">
      <c r="A964" s="11"/>
      <c r="B964" s="5"/>
      <c r="C964" s="3"/>
      <c r="D964" s="2"/>
      <c r="E964" s="2"/>
      <c r="F964" s="2"/>
      <c r="G964" s="2"/>
      <c r="H964" s="2"/>
      <c r="I964" s="2"/>
      <c r="J964" s="2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1:20" ht="15.6" x14ac:dyDescent="0.3">
      <c r="A965" s="11"/>
      <c r="B965" s="5"/>
      <c r="C965" s="3"/>
      <c r="D965" s="2"/>
      <c r="E965" s="2"/>
      <c r="F965" s="2"/>
      <c r="G965" s="2"/>
      <c r="H965" s="2"/>
      <c r="I965" s="2"/>
      <c r="J965" s="2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1:20" ht="15.6" x14ac:dyDescent="0.3">
      <c r="A966" s="11"/>
      <c r="B966" s="5"/>
      <c r="C966" s="3"/>
      <c r="D966" s="2"/>
      <c r="E966" s="2"/>
      <c r="F966" s="2"/>
      <c r="G966" s="2"/>
      <c r="H966" s="2"/>
      <c r="I966" s="2"/>
      <c r="J966" s="2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1:20" ht="15.6" x14ac:dyDescent="0.3">
      <c r="A967" s="11"/>
      <c r="B967" s="5"/>
      <c r="C967" s="3"/>
      <c r="D967" s="2"/>
      <c r="E967" s="2"/>
      <c r="F967" s="2"/>
      <c r="G967" s="2"/>
      <c r="H967" s="2"/>
      <c r="I967" s="2"/>
      <c r="J967" s="2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1:20" ht="15.6" x14ac:dyDescent="0.3">
      <c r="A968" s="11"/>
      <c r="B968" s="5"/>
      <c r="C968" s="3"/>
      <c r="D968" s="2"/>
      <c r="E968" s="2"/>
      <c r="F968" s="2"/>
      <c r="G968" s="2"/>
      <c r="H968" s="2"/>
      <c r="I968" s="2"/>
      <c r="J968" s="2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1:20" ht="15.6" x14ac:dyDescent="0.3">
      <c r="A969" s="11"/>
      <c r="B969" s="5"/>
      <c r="C969" s="3"/>
      <c r="D969" s="2"/>
      <c r="E969" s="2"/>
      <c r="F969" s="2"/>
      <c r="G969" s="2"/>
      <c r="H969" s="2"/>
      <c r="I969" s="2"/>
      <c r="J969" s="2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1:20" ht="15.6" x14ac:dyDescent="0.3">
      <c r="A970" s="11"/>
      <c r="B970" s="5"/>
      <c r="C970" s="3"/>
      <c r="D970" s="2"/>
      <c r="E970" s="2"/>
      <c r="F970" s="2"/>
      <c r="G970" s="2"/>
      <c r="H970" s="2"/>
      <c r="I970" s="2"/>
      <c r="J970" s="2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1:20" ht="15.6" x14ac:dyDescent="0.3">
      <c r="A971" s="11"/>
      <c r="B971" s="5"/>
      <c r="C971" s="3"/>
      <c r="D971" s="2"/>
      <c r="E971" s="2"/>
      <c r="F971" s="2"/>
      <c r="G971" s="2"/>
      <c r="H971" s="2"/>
      <c r="I971" s="2"/>
      <c r="J971" s="2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1:20" ht="15.6" x14ac:dyDescent="0.3">
      <c r="A972" s="11"/>
      <c r="B972" s="5"/>
      <c r="C972" s="3"/>
      <c r="D972" s="2"/>
      <c r="E972" s="2"/>
      <c r="F972" s="2"/>
      <c r="G972" s="2"/>
      <c r="H972" s="2"/>
      <c r="I972" s="2"/>
      <c r="J972" s="2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1:20" ht="15.6" x14ac:dyDescent="0.3">
      <c r="A973" s="11"/>
      <c r="B973" s="5"/>
      <c r="C973" s="3"/>
      <c r="D973" s="2"/>
      <c r="E973" s="2"/>
      <c r="F973" s="2"/>
      <c r="G973" s="2"/>
      <c r="H973" s="2"/>
      <c r="I973" s="2"/>
      <c r="J973" s="2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1:20" ht="15.6" x14ac:dyDescent="0.3">
      <c r="A974" s="11"/>
      <c r="B974" s="5"/>
      <c r="C974" s="3"/>
      <c r="D974" s="2"/>
      <c r="E974" s="2"/>
      <c r="F974" s="2"/>
      <c r="G974" s="2"/>
      <c r="H974" s="2"/>
      <c r="I974" s="2"/>
      <c r="J974" s="2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1:20" ht="15.6" x14ac:dyDescent="0.3">
      <c r="A975" s="11"/>
      <c r="B975" s="5"/>
      <c r="C975" s="3"/>
      <c r="D975" s="2"/>
      <c r="E975" s="2"/>
      <c r="F975" s="2"/>
      <c r="G975" s="2"/>
      <c r="H975" s="2"/>
      <c r="I975" s="2"/>
      <c r="J975" s="2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1:20" ht="15.6" x14ac:dyDescent="0.3">
      <c r="A976" s="11"/>
      <c r="B976" s="5"/>
      <c r="C976" s="3"/>
      <c r="D976" s="2"/>
      <c r="E976" s="2"/>
      <c r="F976" s="2"/>
      <c r="G976" s="2"/>
      <c r="H976" s="2"/>
      <c r="I976" s="2"/>
      <c r="J976" s="2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1:20" ht="15.6" x14ac:dyDescent="0.3">
      <c r="A977" s="11"/>
      <c r="B977" s="5"/>
      <c r="C977" s="3"/>
      <c r="D977" s="2"/>
      <c r="E977" s="2"/>
      <c r="F977" s="2"/>
      <c r="G977" s="2"/>
      <c r="H977" s="2"/>
      <c r="I977" s="2"/>
      <c r="J977" s="2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1:20" ht="15.6" x14ac:dyDescent="0.3">
      <c r="A978" s="11"/>
      <c r="B978" s="5"/>
      <c r="C978" s="3"/>
      <c r="D978" s="2"/>
      <c r="E978" s="2"/>
      <c r="F978" s="2"/>
      <c r="G978" s="2"/>
      <c r="H978" s="2"/>
      <c r="I978" s="2"/>
      <c r="J978" s="2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1:20" ht="15.6" x14ac:dyDescent="0.3">
      <c r="A979" s="11"/>
      <c r="B979" s="5"/>
      <c r="C979" s="3"/>
      <c r="D979" s="2"/>
      <c r="E979" s="2"/>
      <c r="F979" s="2"/>
      <c r="G979" s="2"/>
      <c r="H979" s="2"/>
      <c r="I979" s="2"/>
      <c r="J979" s="2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1:20" ht="15.6" x14ac:dyDescent="0.3">
      <c r="A980" s="11"/>
      <c r="B980" s="5"/>
      <c r="C980" s="3"/>
      <c r="D980" s="2"/>
      <c r="E980" s="2"/>
      <c r="F980" s="2"/>
      <c r="G980" s="2"/>
      <c r="H980" s="2"/>
      <c r="I980" s="2"/>
      <c r="J980" s="2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1:20" ht="15.6" x14ac:dyDescent="0.3">
      <c r="A981" s="11"/>
      <c r="B981" s="5"/>
      <c r="C981" s="3"/>
      <c r="D981" s="2"/>
      <c r="E981" s="2"/>
      <c r="F981" s="2"/>
      <c r="G981" s="2"/>
      <c r="H981" s="2"/>
      <c r="I981" s="2"/>
      <c r="J981" s="2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1:20" ht="15.6" x14ac:dyDescent="0.3">
      <c r="A982" s="11"/>
      <c r="B982" s="5"/>
      <c r="C982" s="3"/>
      <c r="D982" s="2"/>
      <c r="E982" s="2"/>
      <c r="F982" s="2"/>
      <c r="G982" s="2"/>
      <c r="H982" s="2"/>
      <c r="I982" s="2"/>
      <c r="J982" s="2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1:20" ht="15.6" x14ac:dyDescent="0.3">
      <c r="A983" s="11"/>
      <c r="B983" s="5"/>
      <c r="C983" s="3"/>
      <c r="D983" s="2"/>
      <c r="E983" s="2"/>
      <c r="F983" s="2"/>
      <c r="G983" s="2"/>
      <c r="H983" s="2"/>
      <c r="I983" s="2"/>
      <c r="J983" s="2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1:20" ht="15.6" x14ac:dyDescent="0.3">
      <c r="A984" s="11"/>
      <c r="B984" s="5"/>
      <c r="C984" s="3"/>
      <c r="D984" s="2"/>
      <c r="E984" s="2"/>
      <c r="F984" s="2"/>
      <c r="G984" s="2"/>
      <c r="H984" s="2"/>
      <c r="I984" s="2"/>
      <c r="J984" s="2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1:20" ht="15.6" x14ac:dyDescent="0.3">
      <c r="A985" s="11"/>
      <c r="B985" s="5"/>
      <c r="C985" s="3"/>
      <c r="D985" s="2"/>
      <c r="E985" s="2"/>
      <c r="F985" s="2"/>
      <c r="G985" s="2"/>
      <c r="H985" s="2"/>
      <c r="I985" s="2"/>
      <c r="J985" s="2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1:20" ht="15.6" x14ac:dyDescent="0.3">
      <c r="A986" s="11"/>
      <c r="B986" s="5"/>
      <c r="C986" s="3"/>
      <c r="D986" s="2"/>
      <c r="E986" s="2"/>
      <c r="F986" s="2"/>
      <c r="G986" s="2"/>
      <c r="H986" s="2"/>
      <c r="I986" s="2"/>
      <c r="J986" s="2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1:20" ht="15.6" x14ac:dyDescent="0.3">
      <c r="A987" s="11"/>
      <c r="B987" s="5"/>
      <c r="C987" s="3"/>
      <c r="D987" s="2"/>
      <c r="E987" s="2"/>
      <c r="F987" s="2"/>
      <c r="G987" s="2"/>
      <c r="H987" s="2"/>
      <c r="I987" s="2"/>
      <c r="J987" s="2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1:20" ht="15.6" x14ac:dyDescent="0.3">
      <c r="A988" s="11"/>
      <c r="B988" s="5"/>
      <c r="C988" s="3"/>
      <c r="D988" s="2"/>
      <c r="E988" s="2"/>
      <c r="F988" s="2"/>
      <c r="G988" s="2"/>
      <c r="H988" s="2"/>
      <c r="I988" s="2"/>
      <c r="J988" s="2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1:20" ht="15.6" x14ac:dyDescent="0.3">
      <c r="A989" s="11"/>
      <c r="B989" s="5"/>
      <c r="C989" s="3"/>
      <c r="D989" s="2"/>
      <c r="E989" s="2"/>
      <c r="F989" s="2"/>
      <c r="G989" s="2"/>
      <c r="H989" s="2"/>
      <c r="I989" s="2"/>
      <c r="J989" s="2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1:20" ht="15.6" x14ac:dyDescent="0.3">
      <c r="A990" s="11"/>
      <c r="B990" s="5"/>
      <c r="C990" s="3"/>
      <c r="D990" s="2"/>
      <c r="E990" s="2"/>
      <c r="F990" s="2"/>
      <c r="G990" s="2"/>
      <c r="H990" s="2"/>
      <c r="I990" s="2"/>
      <c r="J990" s="2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1:20" ht="15.6" x14ac:dyDescent="0.3">
      <c r="A991" s="11"/>
      <c r="B991" s="5"/>
      <c r="C991" s="3"/>
      <c r="D991" s="2"/>
      <c r="E991" s="2"/>
      <c r="F991" s="2"/>
      <c r="G991" s="2"/>
      <c r="H991" s="2"/>
      <c r="I991" s="2"/>
      <c r="J991" s="2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1:20" ht="15.6" x14ac:dyDescent="0.3">
      <c r="A992" s="11"/>
      <c r="B992" s="5"/>
      <c r="C992" s="3"/>
      <c r="D992" s="2"/>
      <c r="E992" s="2"/>
      <c r="F992" s="2"/>
      <c r="G992" s="2"/>
      <c r="H992" s="2"/>
      <c r="I992" s="2"/>
      <c r="J992" s="2"/>
      <c r="K992" s="5"/>
      <c r="L992" s="5"/>
      <c r="M992" s="5"/>
      <c r="N992" s="5"/>
      <c r="O992" s="5"/>
      <c r="P992" s="5"/>
      <c r="Q992" s="5"/>
      <c r="R992" s="5"/>
      <c r="S992" s="5"/>
      <c r="T992" s="5"/>
    </row>
    <row r="993" spans="1:20" ht="15.6" x14ac:dyDescent="0.3">
      <c r="A993" s="11"/>
      <c r="B993" s="5"/>
      <c r="C993" s="3"/>
      <c r="D993" s="2"/>
      <c r="E993" s="2"/>
      <c r="F993" s="2"/>
      <c r="G993" s="2"/>
      <c r="H993" s="2"/>
      <c r="I993" s="2"/>
      <c r="J993" s="2"/>
      <c r="K993" s="5"/>
      <c r="L993" s="5"/>
      <c r="M993" s="5"/>
      <c r="N993" s="5"/>
      <c r="O993" s="5"/>
      <c r="P993" s="5"/>
      <c r="Q993" s="5"/>
      <c r="R993" s="5"/>
      <c r="S993" s="5"/>
      <c r="T993" s="5"/>
    </row>
    <row r="994" spans="1:20" ht="15.6" x14ac:dyDescent="0.3">
      <c r="A994" s="11"/>
      <c r="B994" s="5"/>
      <c r="C994" s="3"/>
      <c r="D994" s="2"/>
      <c r="E994" s="2"/>
      <c r="F994" s="2"/>
      <c r="G994" s="2"/>
      <c r="H994" s="2"/>
      <c r="I994" s="2"/>
      <c r="J994" s="2"/>
      <c r="K994" s="5"/>
      <c r="L994" s="5"/>
      <c r="M994" s="5"/>
      <c r="N994" s="5"/>
      <c r="O994" s="5"/>
      <c r="P994" s="5"/>
      <c r="Q994" s="5"/>
      <c r="R994" s="5"/>
      <c r="S994" s="5"/>
      <c r="T994" s="5"/>
    </row>
    <row r="995" spans="1:20" ht="15.6" x14ac:dyDescent="0.3">
      <c r="A995" s="11"/>
      <c r="B995" s="5"/>
      <c r="C995" s="3"/>
      <c r="D995" s="2"/>
      <c r="E995" s="2"/>
      <c r="F995" s="2"/>
      <c r="G995" s="2"/>
      <c r="H995" s="2"/>
      <c r="I995" s="2"/>
      <c r="J995" s="2"/>
      <c r="K995" s="5"/>
      <c r="L995" s="5"/>
      <c r="M995" s="5"/>
      <c r="N995" s="5"/>
      <c r="O995" s="5"/>
      <c r="P995" s="5"/>
      <c r="Q995" s="5"/>
      <c r="R995" s="5"/>
      <c r="S995" s="5"/>
      <c r="T995" s="5"/>
    </row>
    <row r="996" spans="1:20" ht="15.6" x14ac:dyDescent="0.3">
      <c r="A996" s="11"/>
      <c r="B996" s="5"/>
      <c r="C996" s="3"/>
      <c r="D996" s="2"/>
      <c r="E996" s="2"/>
      <c r="F996" s="2"/>
      <c r="G996" s="2"/>
      <c r="H996" s="2"/>
      <c r="I996" s="2"/>
      <c r="J996" s="2"/>
      <c r="K996" s="5"/>
      <c r="L996" s="5"/>
      <c r="M996" s="5"/>
      <c r="N996" s="5"/>
      <c r="O996" s="5"/>
      <c r="P996" s="5"/>
      <c r="Q996" s="5"/>
      <c r="R996" s="5"/>
      <c r="S996" s="5"/>
      <c r="T996" s="5"/>
    </row>
    <row r="997" spans="1:20" ht="15.6" x14ac:dyDescent="0.3">
      <c r="A997" s="11"/>
      <c r="B997" s="5"/>
      <c r="C997" s="3"/>
      <c r="D997" s="2"/>
      <c r="E997" s="2"/>
      <c r="F997" s="2"/>
      <c r="G997" s="2"/>
      <c r="H997" s="2"/>
      <c r="I997" s="2"/>
      <c r="J997" s="2"/>
      <c r="K997" s="5"/>
      <c r="L997" s="5"/>
      <c r="M997" s="5"/>
      <c r="N997" s="5"/>
      <c r="O997" s="5"/>
      <c r="P997" s="5"/>
      <c r="Q997" s="5"/>
      <c r="R997" s="5"/>
      <c r="S997" s="5"/>
      <c r="T997" s="5"/>
    </row>
    <row r="998" spans="1:20" ht="15.6" x14ac:dyDescent="0.3">
      <c r="A998" s="11"/>
      <c r="B998" s="5"/>
      <c r="C998" s="3"/>
      <c r="D998" s="2"/>
      <c r="E998" s="2"/>
      <c r="F998" s="2"/>
      <c r="G998" s="2"/>
      <c r="H998" s="2"/>
      <c r="I998" s="2"/>
      <c r="J998" s="2"/>
      <c r="K998" s="5"/>
      <c r="L998" s="5"/>
      <c r="M998" s="5"/>
      <c r="N998" s="5"/>
      <c r="O998" s="5"/>
      <c r="P998" s="5"/>
      <c r="Q998" s="5"/>
      <c r="R998" s="5"/>
      <c r="S998" s="5"/>
      <c r="T998" s="5"/>
    </row>
    <row r="999" spans="1:20" ht="15.6" x14ac:dyDescent="0.3">
      <c r="A999" s="11"/>
      <c r="B999" s="5"/>
      <c r="C999" s="3"/>
      <c r="D999" s="2"/>
      <c r="E999" s="2"/>
      <c r="F999" s="2"/>
      <c r="G999" s="2"/>
      <c r="H999" s="2"/>
      <c r="I999" s="2"/>
      <c r="J999" s="2"/>
      <c r="K999" s="5"/>
      <c r="L999" s="5"/>
      <c r="M999" s="5"/>
      <c r="N999" s="5"/>
      <c r="O999" s="5"/>
      <c r="P999" s="5"/>
      <c r="Q999" s="5"/>
      <c r="R999" s="5"/>
      <c r="S999" s="5"/>
      <c r="T999" s="5"/>
    </row>
    <row r="1000" spans="1:20" ht="15.6" x14ac:dyDescent="0.3">
      <c r="A1000" s="11"/>
      <c r="B1000" s="5"/>
      <c r="C1000" s="3"/>
      <c r="D1000" s="2"/>
      <c r="E1000" s="2"/>
      <c r="F1000" s="2"/>
      <c r="G1000" s="2"/>
      <c r="H1000" s="2"/>
      <c r="I1000" s="2"/>
      <c r="J1000" s="2"/>
      <c r="K1000" s="5"/>
      <c r="L1000" s="5"/>
      <c r="M1000" s="5"/>
      <c r="N1000" s="5"/>
      <c r="O1000" s="5"/>
      <c r="P1000" s="5"/>
      <c r="Q1000" s="5"/>
      <c r="R1000" s="5"/>
      <c r="S1000" s="5"/>
      <c r="T1000" s="5"/>
    </row>
  </sheetData>
  <mergeCells count="3">
    <mergeCell ref="M3:P3"/>
    <mergeCell ref="Q3:T3"/>
    <mergeCell ref="C3:L3"/>
  </mergeCells>
  <pageMargins left="0.7" right="0.7" top="0.75" bottom="0.75" header="0.3" footer="0.3"/>
  <pageSetup scale="7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03"/>
  <sheetViews>
    <sheetView tabSelected="1" workbookViewId="0">
      <pane ySplit="5" topLeftCell="A6" activePane="bottomLeft" state="frozen"/>
      <selection pane="bottomLeft" activeCell="F274" sqref="F274"/>
    </sheetView>
  </sheetViews>
  <sheetFormatPr defaultColWidth="17.33203125" defaultRowHeight="13.2" x14ac:dyDescent="0.25"/>
  <cols>
    <col min="1" max="1" width="18.21875" style="27" bestFit="1" customWidth="1"/>
    <col min="2" max="2" width="5.77734375" style="27" bestFit="1" customWidth="1"/>
    <col min="3" max="3" width="7.21875" style="27" bestFit="1" customWidth="1"/>
    <col min="4" max="4" width="21.44140625" style="183" customWidth="1"/>
    <col min="5" max="5" width="22" style="183" customWidth="1"/>
    <col min="6" max="6" width="56" style="183" customWidth="1"/>
    <col min="7" max="8" width="14.44140625" customWidth="1"/>
    <col min="9" max="9" width="16.21875" bestFit="1" customWidth="1"/>
    <col min="10" max="10" width="16.33203125" customWidth="1"/>
    <col min="11" max="16" width="14.44140625" customWidth="1"/>
  </cols>
  <sheetData>
    <row r="1" spans="1:27" ht="15.6" x14ac:dyDescent="0.3">
      <c r="A1" s="11" t="s">
        <v>679</v>
      </c>
      <c r="B1" s="25"/>
      <c r="C1" s="25"/>
      <c r="D1" s="186"/>
      <c r="E1" s="18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15.6" x14ac:dyDescent="0.3">
      <c r="A2" s="232" t="s">
        <v>699</v>
      </c>
      <c r="B2" s="25"/>
      <c r="C2" s="25"/>
      <c r="D2" s="186"/>
      <c r="E2" s="18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15.6" x14ac:dyDescent="0.3">
      <c r="A3" s="11"/>
      <c r="B3" s="25"/>
      <c r="C3" s="25"/>
      <c r="D3" s="186"/>
      <c r="E3" s="186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spans="1:27" x14ac:dyDescent="0.25">
      <c r="A4" s="26"/>
      <c r="B4" s="25"/>
      <c r="C4" s="25"/>
      <c r="D4" s="263" t="s">
        <v>678</v>
      </c>
      <c r="E4" s="26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ht="16.2" thickBot="1" x14ac:dyDescent="0.35">
      <c r="A5" s="184" t="s">
        <v>404</v>
      </c>
      <c r="B5" s="184" t="s">
        <v>405</v>
      </c>
      <c r="C5" s="184" t="s">
        <v>406</v>
      </c>
      <c r="D5" s="224" t="s">
        <v>670</v>
      </c>
      <c r="E5" s="224" t="s">
        <v>671</v>
      </c>
      <c r="F5" s="185" t="s">
        <v>407</v>
      </c>
      <c r="G5" s="23"/>
      <c r="H5" s="6"/>
      <c r="I5" s="6"/>
      <c r="J5" s="6"/>
      <c r="K5" s="6"/>
      <c r="L5" s="6"/>
      <c r="M5" s="6"/>
      <c r="N5" s="6"/>
      <c r="O5" s="6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15.6" thickTop="1" x14ac:dyDescent="0.25">
      <c r="A6" s="187" t="s">
        <v>229</v>
      </c>
      <c r="B6" s="188">
        <v>2</v>
      </c>
      <c r="C6" s="188">
        <v>1</v>
      </c>
      <c r="D6" s="225" t="s">
        <v>408</v>
      </c>
      <c r="E6" s="489" t="s">
        <v>408</v>
      </c>
      <c r="F6" s="189" t="s">
        <v>409</v>
      </c>
      <c r="G6" s="6"/>
      <c r="H6" s="227"/>
      <c r="I6" s="227"/>
      <c r="K6" s="6"/>
      <c r="L6" s="6"/>
      <c r="M6" s="6"/>
      <c r="N6" s="5"/>
      <c r="O6" s="6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5" x14ac:dyDescent="0.25">
      <c r="A7" s="190" t="s">
        <v>190</v>
      </c>
      <c r="B7" s="191">
        <v>8</v>
      </c>
      <c r="C7" s="191">
        <v>1</v>
      </c>
      <c r="D7" s="226" t="s">
        <v>697</v>
      </c>
      <c r="E7" s="490" t="s">
        <v>410</v>
      </c>
      <c r="F7" s="192" t="s">
        <v>656</v>
      </c>
      <c r="G7" s="6"/>
      <c r="H7" s="228"/>
      <c r="I7" s="228"/>
      <c r="K7" s="6"/>
      <c r="L7" s="6"/>
      <c r="M7" s="6"/>
      <c r="N7" s="5"/>
      <c r="O7" s="6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7" ht="15" x14ac:dyDescent="0.25">
      <c r="A8" s="190" t="s">
        <v>75</v>
      </c>
      <c r="B8" s="191">
        <v>1</v>
      </c>
      <c r="C8" s="191">
        <v>1</v>
      </c>
      <c r="D8" s="226" t="s">
        <v>408</v>
      </c>
      <c r="E8" s="490" t="s">
        <v>408</v>
      </c>
      <c r="F8" s="192" t="s">
        <v>411</v>
      </c>
      <c r="G8" s="6"/>
      <c r="H8" s="228"/>
      <c r="I8" s="228"/>
      <c r="K8" s="6"/>
      <c r="L8" s="6"/>
      <c r="M8" s="6"/>
      <c r="N8" s="5"/>
      <c r="O8" s="6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ht="15" x14ac:dyDescent="0.25">
      <c r="A9" s="190" t="s">
        <v>69</v>
      </c>
      <c r="B9" s="191">
        <v>1</v>
      </c>
      <c r="C9" s="191">
        <v>1</v>
      </c>
      <c r="D9" s="226" t="s">
        <v>408</v>
      </c>
      <c r="E9" s="490" t="s">
        <v>408</v>
      </c>
      <c r="F9" s="192" t="s">
        <v>411</v>
      </c>
      <c r="G9" s="6"/>
      <c r="H9" s="228"/>
      <c r="I9" s="227"/>
      <c r="K9" s="6"/>
      <c r="L9" s="6"/>
      <c r="M9" s="6"/>
      <c r="N9" s="5"/>
      <c r="O9" s="6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15" x14ac:dyDescent="0.25">
      <c r="A10" s="190" t="s">
        <v>372</v>
      </c>
      <c r="B10" s="191">
        <v>10</v>
      </c>
      <c r="C10" s="191">
        <v>1</v>
      </c>
      <c r="D10" s="226" t="s">
        <v>697</v>
      </c>
      <c r="E10" s="490" t="s">
        <v>410</v>
      </c>
      <c r="F10" s="192" t="s">
        <v>412</v>
      </c>
      <c r="G10" s="6"/>
      <c r="H10" s="228"/>
      <c r="I10" s="228"/>
      <c r="K10" s="6"/>
      <c r="L10" s="6"/>
      <c r="M10" s="6"/>
      <c r="N10" s="5"/>
      <c r="O10" s="6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15" x14ac:dyDescent="0.25">
      <c r="A11" s="190" t="s">
        <v>230</v>
      </c>
      <c r="B11" s="191">
        <v>2</v>
      </c>
      <c r="C11" s="191">
        <v>1</v>
      </c>
      <c r="D11" s="226" t="s">
        <v>408</v>
      </c>
      <c r="E11" s="490" t="s">
        <v>408</v>
      </c>
      <c r="F11" s="192" t="s">
        <v>409</v>
      </c>
      <c r="G11" s="6"/>
      <c r="H11" s="228"/>
      <c r="I11" s="228"/>
      <c r="K11" s="6"/>
      <c r="L11" s="6"/>
      <c r="M11" s="6"/>
      <c r="N11" s="5"/>
      <c r="O11" s="6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15" x14ac:dyDescent="0.25">
      <c r="A12" s="190" t="s">
        <v>413</v>
      </c>
      <c r="B12" s="191">
        <v>5</v>
      </c>
      <c r="C12" s="191">
        <v>1</v>
      </c>
      <c r="D12" s="223" t="s">
        <v>667</v>
      </c>
      <c r="E12" s="491" t="s">
        <v>672</v>
      </c>
      <c r="F12" s="192" t="s">
        <v>414</v>
      </c>
      <c r="G12" s="6"/>
      <c r="H12" s="228"/>
      <c r="I12" s="229"/>
      <c r="K12" s="6"/>
      <c r="L12" s="6"/>
      <c r="M12" s="6"/>
      <c r="N12" s="5"/>
      <c r="O12" s="6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ht="15" x14ac:dyDescent="0.25">
      <c r="A13" s="190" t="s">
        <v>179</v>
      </c>
      <c r="B13" s="191">
        <v>1</v>
      </c>
      <c r="C13" s="191">
        <v>1</v>
      </c>
      <c r="D13" s="226" t="s">
        <v>415</v>
      </c>
      <c r="E13" s="490" t="s">
        <v>415</v>
      </c>
      <c r="F13" s="192" t="s">
        <v>416</v>
      </c>
      <c r="G13" s="6"/>
      <c r="H13" s="228"/>
      <c r="I13" s="229"/>
      <c r="L13" s="6"/>
      <c r="M13" s="6"/>
      <c r="N13" s="5"/>
      <c r="O13" s="6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ht="15" x14ac:dyDescent="0.25">
      <c r="A14" s="190" t="s">
        <v>362</v>
      </c>
      <c r="B14" s="191">
        <v>1</v>
      </c>
      <c r="C14" s="191">
        <v>1</v>
      </c>
      <c r="D14" s="223" t="s">
        <v>660</v>
      </c>
      <c r="E14" s="491" t="s">
        <v>417</v>
      </c>
      <c r="F14" s="192" t="s">
        <v>418</v>
      </c>
      <c r="G14" s="6"/>
      <c r="H14" s="227"/>
      <c r="I14" s="229"/>
      <c r="K14" s="6"/>
      <c r="L14" s="6"/>
      <c r="M14" s="6"/>
      <c r="N14" s="5"/>
      <c r="O14" s="6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15" x14ac:dyDescent="0.25">
      <c r="A15" s="190" t="s">
        <v>241</v>
      </c>
      <c r="B15" s="191">
        <v>2</v>
      </c>
      <c r="C15" s="191">
        <v>1</v>
      </c>
      <c r="D15" s="226" t="s">
        <v>408</v>
      </c>
      <c r="E15" s="490" t="s">
        <v>408</v>
      </c>
      <c r="F15" s="192" t="s">
        <v>409</v>
      </c>
      <c r="G15" s="6"/>
      <c r="H15" s="230"/>
      <c r="I15" s="231"/>
      <c r="K15" s="6"/>
      <c r="L15" s="6"/>
      <c r="M15" s="6"/>
      <c r="N15" s="5"/>
      <c r="O15" s="6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ht="15" x14ac:dyDescent="0.25">
      <c r="A16" s="190" t="s">
        <v>57</v>
      </c>
      <c r="B16" s="191">
        <v>1</v>
      </c>
      <c r="C16" s="191">
        <v>1</v>
      </c>
      <c r="D16" s="226" t="s">
        <v>419</v>
      </c>
      <c r="E16" s="490" t="s">
        <v>419</v>
      </c>
      <c r="F16" s="192" t="s">
        <v>418</v>
      </c>
      <c r="G16" s="6"/>
      <c r="H16" s="228"/>
      <c r="I16" s="229"/>
      <c r="K16" s="6"/>
      <c r="L16" s="6"/>
      <c r="M16" s="6"/>
      <c r="N16" s="5"/>
      <c r="O16" s="6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ht="15" x14ac:dyDescent="0.25">
      <c r="A17" s="190" t="s">
        <v>96</v>
      </c>
      <c r="B17" s="191">
        <v>1</v>
      </c>
      <c r="C17" s="191">
        <v>2</v>
      </c>
      <c r="D17" s="223" t="s">
        <v>661</v>
      </c>
      <c r="E17" s="491" t="s">
        <v>672</v>
      </c>
      <c r="F17" s="192" t="s">
        <v>318</v>
      </c>
      <c r="G17" s="6"/>
      <c r="H17" s="228"/>
      <c r="I17" s="229"/>
      <c r="K17" s="6"/>
      <c r="L17" s="6"/>
      <c r="M17" s="6"/>
      <c r="N17" s="5"/>
      <c r="O17" s="6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ht="15" x14ac:dyDescent="0.25">
      <c r="A18" s="190" t="s">
        <v>420</v>
      </c>
      <c r="B18" s="191">
        <v>1</v>
      </c>
      <c r="C18" s="191">
        <v>1</v>
      </c>
      <c r="D18" s="226" t="s">
        <v>421</v>
      </c>
      <c r="E18" s="490" t="s">
        <v>421</v>
      </c>
      <c r="F18" s="192" t="s">
        <v>418</v>
      </c>
      <c r="G18" s="6"/>
      <c r="H18" s="228"/>
      <c r="I18" s="229"/>
      <c r="K18" s="6"/>
      <c r="L18" s="6"/>
      <c r="M18" s="6"/>
      <c r="N18" s="5"/>
      <c r="O18" s="6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ht="15" x14ac:dyDescent="0.25">
      <c r="A19" s="190" t="s">
        <v>305</v>
      </c>
      <c r="B19" s="191">
        <v>20</v>
      </c>
      <c r="C19" s="191">
        <v>1</v>
      </c>
      <c r="D19" s="223" t="s">
        <v>674</v>
      </c>
      <c r="E19" s="491" t="s">
        <v>672</v>
      </c>
      <c r="F19" s="192" t="s">
        <v>304</v>
      </c>
      <c r="G19" s="6"/>
      <c r="H19" s="228"/>
      <c r="I19" s="229"/>
      <c r="K19" s="6"/>
      <c r="L19" s="6"/>
      <c r="M19" s="6"/>
      <c r="N19" s="5"/>
      <c r="O19" s="6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ht="15" x14ac:dyDescent="0.25">
      <c r="A20" s="190" t="s">
        <v>136</v>
      </c>
      <c r="B20" s="191">
        <v>1</v>
      </c>
      <c r="C20" s="191">
        <v>1</v>
      </c>
      <c r="D20" s="226" t="s">
        <v>415</v>
      </c>
      <c r="E20" s="490" t="s">
        <v>415</v>
      </c>
      <c r="F20" s="192" t="s">
        <v>422</v>
      </c>
      <c r="G20" s="6"/>
      <c r="H20" s="228"/>
      <c r="I20" s="149"/>
      <c r="K20" s="6"/>
      <c r="L20" s="6"/>
      <c r="M20" s="6"/>
      <c r="N20" s="5"/>
      <c r="O20" s="6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ht="15" x14ac:dyDescent="0.25">
      <c r="A21" s="190" t="s">
        <v>94</v>
      </c>
      <c r="B21" s="191">
        <v>2</v>
      </c>
      <c r="C21" s="191">
        <v>1</v>
      </c>
      <c r="D21" s="226" t="s">
        <v>415</v>
      </c>
      <c r="E21" s="490" t="s">
        <v>415</v>
      </c>
      <c r="F21" s="192" t="s">
        <v>172</v>
      </c>
      <c r="G21" s="6"/>
      <c r="H21" s="149"/>
      <c r="I21" s="149"/>
      <c r="K21" s="6"/>
      <c r="L21" s="6"/>
      <c r="M21" s="6"/>
      <c r="N21" s="5"/>
      <c r="O21" s="6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ht="15" x14ac:dyDescent="0.25">
      <c r="A22" s="190" t="s">
        <v>97</v>
      </c>
      <c r="B22" s="191">
        <v>4</v>
      </c>
      <c r="C22" s="191">
        <v>1</v>
      </c>
      <c r="D22" s="226" t="s">
        <v>415</v>
      </c>
      <c r="E22" s="490" t="s">
        <v>415</v>
      </c>
      <c r="F22" s="192" t="s">
        <v>93</v>
      </c>
      <c r="G22" s="6"/>
      <c r="K22" s="6"/>
      <c r="L22" s="6"/>
      <c r="M22" s="6"/>
      <c r="N22" s="5"/>
      <c r="O22" s="6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t="15" x14ac:dyDescent="0.25">
      <c r="A23" s="190" t="s">
        <v>24</v>
      </c>
      <c r="B23" s="191">
        <v>1</v>
      </c>
      <c r="C23" s="191">
        <v>1</v>
      </c>
      <c r="D23" s="223" t="s">
        <v>660</v>
      </c>
      <c r="E23" s="491" t="s">
        <v>672</v>
      </c>
      <c r="F23" s="192" t="s">
        <v>22</v>
      </c>
      <c r="G23" s="6"/>
      <c r="I23" s="6"/>
      <c r="J23" s="6"/>
      <c r="K23" s="6"/>
      <c r="L23" s="6"/>
      <c r="M23" s="6"/>
      <c r="N23" s="5"/>
      <c r="O23" s="6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t="15" x14ac:dyDescent="0.25">
      <c r="A24" s="190" t="s">
        <v>84</v>
      </c>
      <c r="B24" s="191">
        <v>1</v>
      </c>
      <c r="C24" s="191">
        <v>1</v>
      </c>
      <c r="D24" s="226" t="s">
        <v>421</v>
      </c>
      <c r="E24" s="490" t="s">
        <v>421</v>
      </c>
      <c r="F24" s="192" t="s">
        <v>418</v>
      </c>
      <c r="G24" s="6"/>
      <c r="H24" s="6"/>
      <c r="I24" s="6"/>
      <c r="J24" s="6"/>
      <c r="K24" s="6"/>
      <c r="L24" s="6"/>
      <c r="M24" s="6"/>
      <c r="N24" s="5"/>
      <c r="O24" s="6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ht="15" x14ac:dyDescent="0.25">
      <c r="A25" s="190" t="s">
        <v>104</v>
      </c>
      <c r="B25" s="191">
        <v>2</v>
      </c>
      <c r="C25" s="191">
        <v>1</v>
      </c>
      <c r="D25" s="226" t="s">
        <v>415</v>
      </c>
      <c r="E25" s="490" t="s">
        <v>415</v>
      </c>
      <c r="F25" s="192" t="s">
        <v>423</v>
      </c>
      <c r="G25" s="6"/>
      <c r="H25" s="6"/>
      <c r="I25" s="6"/>
      <c r="J25" s="6"/>
      <c r="K25" s="6"/>
      <c r="L25" s="6"/>
      <c r="M25" s="6"/>
      <c r="N25" s="5"/>
      <c r="O25" s="6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ht="15" x14ac:dyDescent="0.25">
      <c r="A26" s="190" t="s">
        <v>177</v>
      </c>
      <c r="B26" s="191">
        <v>1</v>
      </c>
      <c r="C26" s="191">
        <v>2</v>
      </c>
      <c r="D26" s="226" t="s">
        <v>415</v>
      </c>
      <c r="E26" s="490" t="s">
        <v>415</v>
      </c>
      <c r="F26" s="192" t="s">
        <v>424</v>
      </c>
      <c r="G26" s="6"/>
      <c r="H26" s="6"/>
      <c r="I26" s="6"/>
      <c r="J26" s="6"/>
      <c r="K26" s="6"/>
      <c r="L26" s="6"/>
      <c r="M26" s="6"/>
      <c r="N26" s="5"/>
      <c r="O26" s="6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ht="15" x14ac:dyDescent="0.25">
      <c r="A27" s="190" t="s">
        <v>80</v>
      </c>
      <c r="B27" s="191">
        <v>1</v>
      </c>
      <c r="C27" s="191">
        <v>1</v>
      </c>
      <c r="D27" s="226" t="s">
        <v>408</v>
      </c>
      <c r="E27" s="490" t="s">
        <v>408</v>
      </c>
      <c r="F27" s="192" t="s">
        <v>418</v>
      </c>
      <c r="G27" s="6"/>
      <c r="H27" s="6"/>
      <c r="I27" s="6"/>
      <c r="J27" s="6"/>
      <c r="K27" s="6"/>
      <c r="L27" s="6"/>
      <c r="M27" s="6"/>
      <c r="N27" s="5"/>
      <c r="O27" s="6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ht="15" x14ac:dyDescent="0.25">
      <c r="A28" s="190" t="s">
        <v>17</v>
      </c>
      <c r="B28" s="191">
        <v>1</v>
      </c>
      <c r="C28" s="191">
        <v>1</v>
      </c>
      <c r="D28" s="226" t="s">
        <v>408</v>
      </c>
      <c r="E28" s="490" t="s">
        <v>408</v>
      </c>
      <c r="F28" s="192" t="s">
        <v>425</v>
      </c>
      <c r="G28" s="6"/>
      <c r="H28" s="6"/>
      <c r="I28" s="6"/>
      <c r="J28" s="6"/>
      <c r="K28" s="6"/>
      <c r="L28" s="6"/>
      <c r="M28" s="6"/>
      <c r="N28" s="5"/>
      <c r="O28" s="6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5" x14ac:dyDescent="0.25">
      <c r="A29" s="190" t="s">
        <v>402</v>
      </c>
      <c r="B29" s="191">
        <v>3</v>
      </c>
      <c r="C29" s="191">
        <v>2</v>
      </c>
      <c r="D29" s="223" t="s">
        <v>660</v>
      </c>
      <c r="E29" s="491" t="s">
        <v>672</v>
      </c>
      <c r="F29" s="192" t="s">
        <v>426</v>
      </c>
      <c r="G29" s="6"/>
      <c r="H29" s="6"/>
      <c r="I29" s="6"/>
      <c r="J29" s="6"/>
      <c r="K29" s="6"/>
      <c r="L29" s="6"/>
      <c r="M29" s="6"/>
      <c r="N29" s="5"/>
      <c r="O29" s="6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ht="15" x14ac:dyDescent="0.25">
      <c r="A30" s="190" t="s">
        <v>65</v>
      </c>
      <c r="B30" s="191">
        <v>1</v>
      </c>
      <c r="C30" s="191">
        <v>1</v>
      </c>
      <c r="D30" s="226" t="s">
        <v>419</v>
      </c>
      <c r="E30" s="490" t="s">
        <v>419</v>
      </c>
      <c r="F30" s="192" t="s">
        <v>427</v>
      </c>
      <c r="G30" s="6"/>
      <c r="H30" s="6"/>
      <c r="I30" s="6"/>
      <c r="J30" s="6"/>
      <c r="K30" s="6"/>
      <c r="L30" s="6"/>
      <c r="M30" s="6"/>
      <c r="N30" s="5"/>
      <c r="O30" s="6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ht="15" x14ac:dyDescent="0.25">
      <c r="A31" s="190" t="s">
        <v>327</v>
      </c>
      <c r="B31" s="191">
        <v>6</v>
      </c>
      <c r="C31" s="191">
        <v>10</v>
      </c>
      <c r="D31" s="223" t="s">
        <v>663</v>
      </c>
      <c r="E31" s="491" t="s">
        <v>669</v>
      </c>
      <c r="F31" s="192" t="s">
        <v>326</v>
      </c>
      <c r="G31" s="6"/>
      <c r="H31" s="6"/>
      <c r="I31" s="6"/>
      <c r="J31" s="6"/>
      <c r="K31" s="6"/>
      <c r="L31" s="6"/>
      <c r="M31" s="6"/>
      <c r="N31" s="5"/>
      <c r="O31" s="6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ht="15" x14ac:dyDescent="0.25">
      <c r="A32" s="190" t="s">
        <v>125</v>
      </c>
      <c r="B32" s="191">
        <v>4</v>
      </c>
      <c r="C32" s="191">
        <v>1</v>
      </c>
      <c r="D32" s="226" t="s">
        <v>415</v>
      </c>
      <c r="E32" s="490" t="s">
        <v>415</v>
      </c>
      <c r="F32" s="192" t="s">
        <v>428</v>
      </c>
      <c r="G32" s="6"/>
      <c r="H32" s="6"/>
      <c r="I32" s="6"/>
      <c r="J32" s="6"/>
      <c r="K32" s="6"/>
      <c r="L32" s="6"/>
      <c r="M32" s="6"/>
      <c r="N32" s="5"/>
      <c r="O32" s="6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ht="15" x14ac:dyDescent="0.25">
      <c r="A33" s="190" t="s">
        <v>142</v>
      </c>
      <c r="B33" s="191">
        <v>1</v>
      </c>
      <c r="C33" s="191">
        <v>1</v>
      </c>
      <c r="D33" s="226" t="s">
        <v>421</v>
      </c>
      <c r="E33" s="490" t="s">
        <v>421</v>
      </c>
      <c r="F33" s="192" t="s">
        <v>418</v>
      </c>
      <c r="G33" s="6"/>
      <c r="H33" s="6"/>
      <c r="I33" s="6"/>
      <c r="J33" s="6"/>
      <c r="K33" s="6"/>
      <c r="L33" s="6"/>
      <c r="M33" s="6"/>
      <c r="N33" s="6"/>
      <c r="O33" s="6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ht="15" x14ac:dyDescent="0.25">
      <c r="A34" s="190" t="s">
        <v>352</v>
      </c>
      <c r="B34" s="191">
        <v>10</v>
      </c>
      <c r="C34" s="191">
        <v>10</v>
      </c>
      <c r="D34" s="223" t="s">
        <v>664</v>
      </c>
      <c r="E34" s="491" t="s">
        <v>669</v>
      </c>
      <c r="F34" s="192" t="s">
        <v>429</v>
      </c>
      <c r="G34" s="6"/>
      <c r="H34" s="6"/>
      <c r="I34" s="6"/>
      <c r="J34" s="6"/>
      <c r="K34" s="6"/>
      <c r="L34" s="6"/>
      <c r="M34" s="6"/>
      <c r="N34" s="5"/>
      <c r="O34" s="6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ht="15" x14ac:dyDescent="0.25">
      <c r="A35" s="190" t="s">
        <v>355</v>
      </c>
      <c r="B35" s="191">
        <v>270</v>
      </c>
      <c r="C35" s="191">
        <v>3</v>
      </c>
      <c r="D35" s="223" t="s">
        <v>661</v>
      </c>
      <c r="E35" s="491" t="s">
        <v>672</v>
      </c>
      <c r="F35" s="192" t="s">
        <v>429</v>
      </c>
      <c r="G35" s="6"/>
      <c r="H35" s="6"/>
      <c r="I35" s="6"/>
      <c r="J35" s="6"/>
      <c r="K35" s="6"/>
      <c r="L35" s="6"/>
      <c r="M35" s="6"/>
      <c r="N35" s="5"/>
      <c r="O35" s="6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ht="15" x14ac:dyDescent="0.25">
      <c r="A36" s="190" t="s">
        <v>356</v>
      </c>
      <c r="B36" s="191">
        <v>8</v>
      </c>
      <c r="C36" s="191">
        <v>10</v>
      </c>
      <c r="D36" s="223" t="s">
        <v>680</v>
      </c>
      <c r="E36" s="490" t="s">
        <v>680</v>
      </c>
      <c r="F36" s="192" t="s">
        <v>429</v>
      </c>
      <c r="G36" s="6"/>
      <c r="H36" s="6"/>
      <c r="I36" s="6"/>
      <c r="J36" s="6"/>
      <c r="K36" s="6"/>
      <c r="L36" s="6"/>
      <c r="M36" s="6"/>
      <c r="N36" s="5"/>
      <c r="O36" s="6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t="15" x14ac:dyDescent="0.25">
      <c r="A37" s="190" t="s">
        <v>224</v>
      </c>
      <c r="B37" s="191">
        <v>155</v>
      </c>
      <c r="C37" s="191">
        <v>10</v>
      </c>
      <c r="D37" s="223" t="s">
        <v>663</v>
      </c>
      <c r="E37" s="491" t="s">
        <v>669</v>
      </c>
      <c r="F37" s="192" t="s">
        <v>430</v>
      </c>
      <c r="G37" s="6"/>
      <c r="H37" s="6"/>
      <c r="I37" s="6"/>
      <c r="J37" s="6"/>
      <c r="K37" s="6"/>
      <c r="L37" s="6"/>
      <c r="M37" s="6"/>
      <c r="N37" s="5"/>
      <c r="O37" s="6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t="15" x14ac:dyDescent="0.25">
      <c r="A38" s="190" t="s">
        <v>41</v>
      </c>
      <c r="B38" s="191">
        <v>2</v>
      </c>
      <c r="C38" s="191">
        <v>1</v>
      </c>
      <c r="D38" s="226" t="s">
        <v>415</v>
      </c>
      <c r="E38" s="490" t="s">
        <v>415</v>
      </c>
      <c r="F38" s="192" t="s">
        <v>653</v>
      </c>
      <c r="G38" s="6"/>
      <c r="H38" s="6"/>
      <c r="I38" s="6"/>
      <c r="J38" s="6"/>
      <c r="K38" s="6"/>
      <c r="L38" s="6"/>
      <c r="M38" s="6"/>
      <c r="N38" s="5"/>
      <c r="O38" s="6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t="15" x14ac:dyDescent="0.25">
      <c r="A39" s="190" t="s">
        <v>145</v>
      </c>
      <c r="B39" s="191">
        <v>1</v>
      </c>
      <c r="C39" s="191">
        <v>1</v>
      </c>
      <c r="D39" s="226" t="s">
        <v>421</v>
      </c>
      <c r="E39" s="490" t="s">
        <v>421</v>
      </c>
      <c r="F39" s="192" t="s">
        <v>418</v>
      </c>
      <c r="G39" s="6"/>
      <c r="H39" s="6"/>
      <c r="I39" s="6"/>
      <c r="J39" s="6"/>
      <c r="K39" s="6"/>
      <c r="L39" s="6"/>
      <c r="M39" s="6"/>
      <c r="N39" s="5"/>
      <c r="O39" s="6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15" x14ac:dyDescent="0.25">
      <c r="A40" s="190" t="s">
        <v>313</v>
      </c>
      <c r="B40" s="191">
        <v>8</v>
      </c>
      <c r="C40" s="191">
        <v>1</v>
      </c>
      <c r="D40" s="223" t="s">
        <v>661</v>
      </c>
      <c r="E40" s="491" t="s">
        <v>669</v>
      </c>
      <c r="F40" s="192" t="s">
        <v>312</v>
      </c>
      <c r="G40" s="6"/>
      <c r="H40" s="6"/>
      <c r="I40" s="6"/>
      <c r="J40" s="6"/>
      <c r="K40" s="6"/>
      <c r="L40" s="6"/>
      <c r="M40" s="6"/>
      <c r="N40" s="5"/>
      <c r="O40" s="6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t="15" x14ac:dyDescent="0.25">
      <c r="A41" s="190" t="s">
        <v>353</v>
      </c>
      <c r="B41" s="191">
        <v>40</v>
      </c>
      <c r="C41" s="191">
        <v>10</v>
      </c>
      <c r="D41" s="223" t="s">
        <v>664</v>
      </c>
      <c r="E41" s="491" t="s">
        <v>672</v>
      </c>
      <c r="F41" s="192" t="s">
        <v>429</v>
      </c>
      <c r="G41" s="6"/>
      <c r="H41" s="6"/>
      <c r="I41" s="6"/>
      <c r="J41" s="6"/>
      <c r="K41" s="6"/>
      <c r="L41" s="6"/>
      <c r="M41" s="6"/>
      <c r="N41" s="5"/>
      <c r="O41" s="6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t="15" x14ac:dyDescent="0.25">
      <c r="A42" s="190" t="s">
        <v>45</v>
      </c>
      <c r="B42" s="191">
        <v>1</v>
      </c>
      <c r="C42" s="191">
        <v>1</v>
      </c>
      <c r="D42" s="226" t="s">
        <v>419</v>
      </c>
      <c r="E42" s="490" t="s">
        <v>419</v>
      </c>
      <c r="F42" s="192" t="s">
        <v>418</v>
      </c>
      <c r="G42" s="6"/>
      <c r="H42" s="6"/>
      <c r="I42" s="6"/>
      <c r="J42" s="6"/>
      <c r="K42" s="6"/>
      <c r="L42" s="6"/>
      <c r="M42" s="6"/>
      <c r="N42" s="5"/>
      <c r="O42" s="6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t="15" x14ac:dyDescent="0.25">
      <c r="A43" s="190" t="s">
        <v>146</v>
      </c>
      <c r="B43" s="191">
        <v>1</v>
      </c>
      <c r="C43" s="191">
        <v>1</v>
      </c>
      <c r="D43" s="226" t="s">
        <v>421</v>
      </c>
      <c r="E43" s="490" t="s">
        <v>421</v>
      </c>
      <c r="F43" s="192" t="s">
        <v>418</v>
      </c>
      <c r="G43" s="6"/>
      <c r="H43" s="6"/>
      <c r="I43" s="6"/>
      <c r="J43" s="6"/>
      <c r="K43" s="6"/>
      <c r="L43" s="6"/>
      <c r="M43" s="6"/>
      <c r="N43" s="5"/>
      <c r="O43" s="6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t="15" x14ac:dyDescent="0.25">
      <c r="A44" s="190" t="s">
        <v>256</v>
      </c>
      <c r="B44" s="191">
        <v>1</v>
      </c>
      <c r="C44" s="191">
        <v>2</v>
      </c>
      <c r="D44" s="223" t="s">
        <v>661</v>
      </c>
      <c r="E44" s="491" t="s">
        <v>672</v>
      </c>
      <c r="F44" s="192" t="s">
        <v>318</v>
      </c>
      <c r="G44" s="6"/>
      <c r="H44" s="6"/>
      <c r="I44" s="6"/>
      <c r="J44" s="6"/>
      <c r="K44" s="6"/>
      <c r="L44" s="6"/>
      <c r="M44" s="6"/>
      <c r="N44" s="5"/>
      <c r="O44" s="6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t="15" x14ac:dyDescent="0.25">
      <c r="A45" s="190" t="s">
        <v>349</v>
      </c>
      <c r="B45" s="191">
        <v>7</v>
      </c>
      <c r="C45" s="191">
        <v>1</v>
      </c>
      <c r="D45" s="223" t="s">
        <v>664</v>
      </c>
      <c r="E45" s="491" t="s">
        <v>672</v>
      </c>
      <c r="F45" s="192" t="s">
        <v>348</v>
      </c>
      <c r="G45" s="6"/>
      <c r="H45" s="6"/>
      <c r="I45" s="6"/>
      <c r="J45" s="6"/>
      <c r="K45" s="6"/>
      <c r="L45" s="6"/>
      <c r="M45" s="6"/>
      <c r="N45" s="5"/>
      <c r="O45" s="6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t="15" x14ac:dyDescent="0.25">
      <c r="A46" s="190" t="s">
        <v>376</v>
      </c>
      <c r="B46" s="191">
        <v>7</v>
      </c>
      <c r="C46" s="191">
        <v>1</v>
      </c>
      <c r="D46" s="226" t="s">
        <v>697</v>
      </c>
      <c r="E46" s="490" t="s">
        <v>410</v>
      </c>
      <c r="F46" s="192" t="s">
        <v>375</v>
      </c>
      <c r="G46" s="6"/>
      <c r="H46" s="6"/>
      <c r="I46" s="6"/>
      <c r="J46" s="6"/>
      <c r="K46" s="6"/>
      <c r="L46" s="6"/>
      <c r="M46" s="6"/>
      <c r="N46" s="5"/>
      <c r="O46" s="6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t="15" x14ac:dyDescent="0.25">
      <c r="A47" s="190" t="s">
        <v>231</v>
      </c>
      <c r="B47" s="191">
        <v>1</v>
      </c>
      <c r="C47" s="191">
        <v>1</v>
      </c>
      <c r="D47" s="226" t="s">
        <v>421</v>
      </c>
      <c r="E47" s="490" t="s">
        <v>421</v>
      </c>
      <c r="F47" s="192" t="s">
        <v>409</v>
      </c>
      <c r="G47" s="6"/>
      <c r="H47" s="6"/>
      <c r="I47" s="6"/>
      <c r="J47" s="6"/>
      <c r="K47" s="6"/>
      <c r="L47" s="6"/>
      <c r="M47" s="6"/>
      <c r="N47" s="5"/>
      <c r="O47" s="6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15" x14ac:dyDescent="0.25">
      <c r="A48" s="190" t="s">
        <v>328</v>
      </c>
      <c r="B48" s="191">
        <v>3</v>
      </c>
      <c r="C48" s="191">
        <v>2</v>
      </c>
      <c r="D48" s="226" t="s">
        <v>431</v>
      </c>
      <c r="E48" s="490" t="s">
        <v>431</v>
      </c>
      <c r="F48" s="192" t="s">
        <v>363</v>
      </c>
      <c r="G48" s="6"/>
      <c r="H48" s="6"/>
      <c r="I48" s="6"/>
      <c r="J48" s="6"/>
      <c r="K48" s="6"/>
      <c r="L48" s="6"/>
      <c r="M48" s="6"/>
      <c r="N48" s="5"/>
      <c r="O48" s="6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ht="15" x14ac:dyDescent="0.25">
      <c r="A49" s="190" t="s">
        <v>138</v>
      </c>
      <c r="B49" s="191">
        <v>1</v>
      </c>
      <c r="C49" s="191">
        <v>1</v>
      </c>
      <c r="D49" s="226" t="s">
        <v>415</v>
      </c>
      <c r="E49" s="490" t="s">
        <v>415</v>
      </c>
      <c r="F49" s="192" t="s">
        <v>432</v>
      </c>
      <c r="G49" s="6"/>
      <c r="H49" s="6"/>
      <c r="I49" s="6"/>
      <c r="J49" s="6"/>
      <c r="K49" s="6"/>
      <c r="L49" s="6"/>
      <c r="M49" s="6"/>
      <c r="N49" s="5"/>
      <c r="O49" s="6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ht="15" x14ac:dyDescent="0.25">
      <c r="A50" s="190" t="s">
        <v>102</v>
      </c>
      <c r="B50" s="191">
        <v>2</v>
      </c>
      <c r="C50" s="191">
        <v>2</v>
      </c>
      <c r="D50" s="226" t="s">
        <v>415</v>
      </c>
      <c r="E50" s="490" t="s">
        <v>415</v>
      </c>
      <c r="F50" s="192" t="s">
        <v>175</v>
      </c>
      <c r="G50" s="6"/>
      <c r="H50" s="6"/>
      <c r="I50" s="6"/>
      <c r="J50" s="6"/>
      <c r="K50" s="6"/>
      <c r="L50" s="6"/>
      <c r="M50" s="6"/>
      <c r="N50" s="5"/>
      <c r="O50" s="6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t="15" x14ac:dyDescent="0.25">
      <c r="A51" s="190" t="s">
        <v>103</v>
      </c>
      <c r="B51" s="191">
        <v>4</v>
      </c>
      <c r="C51" s="191">
        <v>1</v>
      </c>
      <c r="D51" s="226" t="s">
        <v>415</v>
      </c>
      <c r="E51" s="490" t="s">
        <v>415</v>
      </c>
      <c r="F51" s="192" t="s">
        <v>93</v>
      </c>
      <c r="G51" s="6"/>
      <c r="H51" s="6"/>
      <c r="I51" s="6"/>
      <c r="J51" s="6"/>
      <c r="K51" s="6"/>
      <c r="L51" s="6"/>
      <c r="M51" s="6"/>
      <c r="N51" s="5"/>
      <c r="O51" s="6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t="15" x14ac:dyDescent="0.25">
      <c r="A52" s="190" t="s">
        <v>39</v>
      </c>
      <c r="B52" s="191">
        <v>2</v>
      </c>
      <c r="C52" s="191">
        <v>1</v>
      </c>
      <c r="D52" s="226" t="s">
        <v>415</v>
      </c>
      <c r="E52" s="490" t="s">
        <v>415</v>
      </c>
      <c r="F52" s="192" t="s">
        <v>653</v>
      </c>
      <c r="G52" s="6"/>
      <c r="H52" s="6"/>
      <c r="I52" s="6"/>
      <c r="J52" s="6"/>
      <c r="K52" s="6"/>
      <c r="L52" s="6"/>
      <c r="M52" s="6"/>
      <c r="N52" s="5"/>
      <c r="O52" s="6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t="15" x14ac:dyDescent="0.25">
      <c r="A53" s="190" t="s">
        <v>66</v>
      </c>
      <c r="B53" s="191">
        <v>1</v>
      </c>
      <c r="C53" s="191">
        <v>1</v>
      </c>
      <c r="D53" s="226" t="s">
        <v>433</v>
      </c>
      <c r="E53" s="490" t="s">
        <v>433</v>
      </c>
      <c r="F53" s="192" t="s">
        <v>427</v>
      </c>
      <c r="G53" s="6"/>
      <c r="H53" s="6"/>
      <c r="I53" s="6"/>
      <c r="J53" s="6"/>
      <c r="K53" s="6"/>
      <c r="L53" s="6"/>
      <c r="M53" s="6"/>
      <c r="N53" s="5"/>
      <c r="O53" s="6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t="15" x14ac:dyDescent="0.25">
      <c r="A54" s="190" t="s">
        <v>112</v>
      </c>
      <c r="B54" s="191">
        <v>1</v>
      </c>
      <c r="C54" s="191">
        <v>1</v>
      </c>
      <c r="D54" s="226" t="s">
        <v>408</v>
      </c>
      <c r="E54" s="490" t="s">
        <v>408</v>
      </c>
      <c r="F54" s="192" t="s">
        <v>411</v>
      </c>
      <c r="G54" s="6"/>
      <c r="H54" s="6"/>
      <c r="I54" s="6"/>
      <c r="J54" s="6"/>
      <c r="K54" s="6"/>
      <c r="L54" s="6"/>
      <c r="M54" s="6"/>
      <c r="N54" s="5"/>
      <c r="O54" s="6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t="15" x14ac:dyDescent="0.25">
      <c r="A55" s="190" t="s">
        <v>434</v>
      </c>
      <c r="B55" s="191">
        <v>1</v>
      </c>
      <c r="C55" s="191">
        <v>1</v>
      </c>
      <c r="D55" s="226" t="s">
        <v>415</v>
      </c>
      <c r="E55" s="490" t="s">
        <v>415</v>
      </c>
      <c r="F55" s="192" t="s">
        <v>411</v>
      </c>
      <c r="G55" s="6"/>
      <c r="H55" s="6"/>
      <c r="I55" s="6"/>
      <c r="J55" s="6"/>
      <c r="K55" s="6"/>
      <c r="L55" s="6"/>
      <c r="M55" s="6"/>
      <c r="N55" s="5"/>
      <c r="O55" s="6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t="15" x14ac:dyDescent="0.25">
      <c r="A56" s="190" t="s">
        <v>139</v>
      </c>
      <c r="B56" s="191">
        <v>1</v>
      </c>
      <c r="C56" s="191">
        <v>1</v>
      </c>
      <c r="D56" s="226" t="s">
        <v>415</v>
      </c>
      <c r="E56" s="490" t="s">
        <v>415</v>
      </c>
      <c r="F56" s="192" t="s">
        <v>435</v>
      </c>
      <c r="G56" s="6"/>
      <c r="H56" s="6"/>
      <c r="I56" s="6"/>
      <c r="J56" s="6"/>
      <c r="K56" s="6"/>
      <c r="L56" s="6"/>
      <c r="M56" s="6"/>
      <c r="N56" s="5"/>
      <c r="O56" s="6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t="15" x14ac:dyDescent="0.25">
      <c r="A57" s="190" t="s">
        <v>107</v>
      </c>
      <c r="B57" s="191">
        <v>2</v>
      </c>
      <c r="C57" s="191">
        <v>2</v>
      </c>
      <c r="D57" s="226" t="s">
        <v>415</v>
      </c>
      <c r="E57" s="490" t="s">
        <v>415</v>
      </c>
      <c r="F57" s="192" t="s">
        <v>181</v>
      </c>
      <c r="G57" s="6"/>
      <c r="H57" s="6"/>
      <c r="I57" s="6"/>
      <c r="J57" s="6"/>
      <c r="K57" s="6"/>
      <c r="L57" s="6"/>
      <c r="M57" s="6"/>
      <c r="N57" s="5"/>
      <c r="O57" s="6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ht="15" x14ac:dyDescent="0.25">
      <c r="A58" s="190" t="s">
        <v>91</v>
      </c>
      <c r="B58" s="191">
        <v>3</v>
      </c>
      <c r="C58" s="191">
        <v>1</v>
      </c>
      <c r="D58" s="226" t="s">
        <v>415</v>
      </c>
      <c r="E58" s="490" t="s">
        <v>415</v>
      </c>
      <c r="F58" s="192" t="s">
        <v>436</v>
      </c>
      <c r="G58" s="6"/>
      <c r="H58" s="6"/>
      <c r="I58" s="6"/>
      <c r="J58" s="6"/>
      <c r="K58" s="6"/>
      <c r="L58" s="6"/>
      <c r="M58" s="6"/>
      <c r="N58" s="5"/>
      <c r="O58" s="6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t="15" x14ac:dyDescent="0.25">
      <c r="A59" s="190" t="s">
        <v>166</v>
      </c>
      <c r="B59" s="191">
        <v>1</v>
      </c>
      <c r="C59" s="191">
        <v>1</v>
      </c>
      <c r="D59" s="226" t="s">
        <v>421</v>
      </c>
      <c r="E59" s="490" t="s">
        <v>421</v>
      </c>
      <c r="F59" s="192" t="s">
        <v>418</v>
      </c>
      <c r="G59" s="6"/>
      <c r="H59" s="6"/>
      <c r="I59" s="6"/>
      <c r="J59" s="6"/>
      <c r="K59" s="6"/>
      <c r="L59" s="6"/>
      <c r="M59" s="6"/>
      <c r="N59" s="5"/>
      <c r="O59" s="6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t="15" x14ac:dyDescent="0.25">
      <c r="A60" s="190" t="s">
        <v>50</v>
      </c>
      <c r="B60" s="191">
        <v>1</v>
      </c>
      <c r="C60" s="191">
        <v>1</v>
      </c>
      <c r="D60" s="226" t="s">
        <v>421</v>
      </c>
      <c r="E60" s="490" t="s">
        <v>421</v>
      </c>
      <c r="F60" s="192" t="s">
        <v>437</v>
      </c>
      <c r="G60" s="6"/>
      <c r="H60" s="6"/>
      <c r="I60" s="6"/>
      <c r="J60" s="6"/>
      <c r="K60" s="6"/>
      <c r="L60" s="6"/>
      <c r="M60" s="6"/>
      <c r="N60" s="5"/>
      <c r="O60" s="6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t="15" x14ac:dyDescent="0.25">
      <c r="A61" s="190" t="s">
        <v>51</v>
      </c>
      <c r="B61" s="191">
        <v>3</v>
      </c>
      <c r="C61" s="191">
        <v>1</v>
      </c>
      <c r="D61" s="226" t="s">
        <v>419</v>
      </c>
      <c r="E61" s="490" t="s">
        <v>419</v>
      </c>
      <c r="F61" s="192" t="s">
        <v>42</v>
      </c>
      <c r="G61" s="6"/>
      <c r="H61" s="6"/>
      <c r="I61" s="6"/>
      <c r="J61" s="6"/>
      <c r="K61" s="6"/>
      <c r="L61" s="6"/>
      <c r="M61" s="6"/>
      <c r="N61" s="5"/>
      <c r="O61" s="6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t="15" x14ac:dyDescent="0.25">
      <c r="A62" s="190" t="s">
        <v>216</v>
      </c>
      <c r="B62" s="191">
        <v>10</v>
      </c>
      <c r="C62" s="191">
        <v>1</v>
      </c>
      <c r="D62" s="226" t="s">
        <v>697</v>
      </c>
      <c r="E62" s="490" t="s">
        <v>410</v>
      </c>
      <c r="F62" s="192" t="s">
        <v>438</v>
      </c>
      <c r="G62" s="6"/>
      <c r="H62" s="6"/>
      <c r="I62" s="6"/>
      <c r="J62" s="6"/>
      <c r="K62" s="6"/>
      <c r="L62" s="6"/>
      <c r="M62" s="6"/>
      <c r="N62" s="5"/>
      <c r="O62" s="6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t="15" x14ac:dyDescent="0.25">
      <c r="A63" s="190" t="s">
        <v>197</v>
      </c>
      <c r="B63" s="191">
        <v>1</v>
      </c>
      <c r="C63" s="191">
        <v>1</v>
      </c>
      <c r="D63" s="223" t="s">
        <v>675</v>
      </c>
      <c r="E63" s="491" t="s">
        <v>669</v>
      </c>
      <c r="F63" s="192" t="s">
        <v>195</v>
      </c>
      <c r="G63" s="6"/>
      <c r="H63" s="6"/>
      <c r="I63" s="6"/>
      <c r="J63" s="6"/>
      <c r="K63" s="6"/>
      <c r="L63" s="6"/>
      <c r="M63" s="6"/>
      <c r="N63" s="5"/>
      <c r="O63" s="6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t="15" x14ac:dyDescent="0.25">
      <c r="A64" s="190" t="s">
        <v>291</v>
      </c>
      <c r="B64" s="191">
        <v>8</v>
      </c>
      <c r="C64" s="191">
        <v>3</v>
      </c>
      <c r="D64" s="223" t="s">
        <v>666</v>
      </c>
      <c r="E64" s="491" t="s">
        <v>672</v>
      </c>
      <c r="F64" s="192" t="s">
        <v>439</v>
      </c>
      <c r="G64" s="6"/>
      <c r="H64" s="6"/>
      <c r="I64" s="6"/>
      <c r="J64" s="6"/>
      <c r="K64" s="6"/>
      <c r="L64" s="6"/>
      <c r="M64" s="6"/>
      <c r="N64" s="5"/>
      <c r="O64" s="6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t="15" x14ac:dyDescent="0.25">
      <c r="A65" s="190" t="s">
        <v>299</v>
      </c>
      <c r="B65" s="191">
        <v>20</v>
      </c>
      <c r="C65" s="191">
        <v>2</v>
      </c>
      <c r="D65" s="226" t="s">
        <v>440</v>
      </c>
      <c r="E65" s="490" t="s">
        <v>440</v>
      </c>
      <c r="F65" s="192" t="s">
        <v>650</v>
      </c>
      <c r="G65" s="6"/>
      <c r="H65" s="6"/>
      <c r="I65" s="6"/>
      <c r="J65" s="6"/>
      <c r="K65" s="6"/>
      <c r="L65" s="6"/>
      <c r="M65" s="6"/>
      <c r="N65" s="5"/>
      <c r="O65" s="6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t="15" x14ac:dyDescent="0.25">
      <c r="A66" s="190" t="s">
        <v>267</v>
      </c>
      <c r="B66" s="191">
        <v>6</v>
      </c>
      <c r="C66" s="191">
        <v>15</v>
      </c>
      <c r="D66" s="223" t="s">
        <v>677</v>
      </c>
      <c r="E66" s="491" t="s">
        <v>669</v>
      </c>
      <c r="F66" s="192" t="s">
        <v>441</v>
      </c>
      <c r="G66" s="6"/>
      <c r="H66" s="6"/>
      <c r="I66" s="6"/>
      <c r="J66" s="6"/>
      <c r="K66" s="6"/>
      <c r="L66" s="6"/>
      <c r="M66" s="6"/>
      <c r="N66" s="5"/>
      <c r="O66" s="6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t="15" x14ac:dyDescent="0.25">
      <c r="A67" s="190" t="s">
        <v>242</v>
      </c>
      <c r="B67" s="191">
        <v>2</v>
      </c>
      <c r="C67" s="191">
        <v>1</v>
      </c>
      <c r="D67" s="226" t="s">
        <v>408</v>
      </c>
      <c r="E67" s="490" t="s">
        <v>408</v>
      </c>
      <c r="F67" s="192" t="s">
        <v>409</v>
      </c>
      <c r="G67" s="6"/>
      <c r="H67" s="6"/>
      <c r="I67" s="6"/>
      <c r="J67" s="6"/>
      <c r="K67" s="6"/>
      <c r="L67" s="6"/>
      <c r="M67" s="6"/>
      <c r="N67" s="5"/>
      <c r="O67" s="6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1:27" ht="15" x14ac:dyDescent="0.25">
      <c r="A68" s="190" t="s">
        <v>56</v>
      </c>
      <c r="B68" s="191">
        <v>1</v>
      </c>
      <c r="C68" s="191">
        <v>1</v>
      </c>
      <c r="D68" s="226" t="s">
        <v>419</v>
      </c>
      <c r="E68" s="490" t="s">
        <v>419</v>
      </c>
      <c r="F68" s="192" t="s">
        <v>437</v>
      </c>
      <c r="G68" s="6"/>
      <c r="H68" s="6"/>
      <c r="I68" s="6"/>
      <c r="J68" s="6"/>
      <c r="K68" s="6"/>
      <c r="L68" s="6"/>
      <c r="M68" s="6"/>
      <c r="N68" s="5"/>
      <c r="O68" s="6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t="15" x14ac:dyDescent="0.25">
      <c r="A69" s="190" t="s">
        <v>217</v>
      </c>
      <c r="B69" s="191">
        <v>10</v>
      </c>
      <c r="C69" s="191">
        <v>1</v>
      </c>
      <c r="D69" s="226" t="s">
        <v>697</v>
      </c>
      <c r="E69" s="490" t="s">
        <v>410</v>
      </c>
      <c r="F69" s="192" t="s">
        <v>438</v>
      </c>
      <c r="G69" s="6"/>
      <c r="H69" s="6"/>
      <c r="I69" s="6"/>
      <c r="J69" s="6"/>
      <c r="K69" s="6"/>
      <c r="L69" s="6"/>
      <c r="M69" s="6"/>
      <c r="N69" s="5"/>
      <c r="O69" s="6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t="15" x14ac:dyDescent="0.25">
      <c r="A70" s="190" t="s">
        <v>380</v>
      </c>
      <c r="B70" s="191">
        <v>1</v>
      </c>
      <c r="C70" s="191">
        <v>1</v>
      </c>
      <c r="D70" s="226" t="s">
        <v>408</v>
      </c>
      <c r="E70" s="490" t="s">
        <v>408</v>
      </c>
      <c r="F70" s="192" t="s">
        <v>442</v>
      </c>
      <c r="G70" s="6"/>
      <c r="H70" s="6"/>
      <c r="I70" s="6"/>
      <c r="J70" s="6"/>
      <c r="K70" s="6"/>
      <c r="L70" s="6"/>
      <c r="M70" s="6"/>
      <c r="N70" s="5"/>
      <c r="O70" s="6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t="15" x14ac:dyDescent="0.25">
      <c r="A71" s="190" t="s">
        <v>329</v>
      </c>
      <c r="B71" s="191">
        <v>3</v>
      </c>
      <c r="C71" s="191">
        <v>2</v>
      </c>
      <c r="D71" s="226" t="s">
        <v>431</v>
      </c>
      <c r="E71" s="490" t="s">
        <v>431</v>
      </c>
      <c r="F71" s="192" t="s">
        <v>363</v>
      </c>
      <c r="G71" s="6"/>
      <c r="H71" s="6"/>
      <c r="I71" s="6"/>
      <c r="J71" s="6"/>
      <c r="K71" s="6"/>
      <c r="L71" s="6"/>
      <c r="M71" s="6"/>
      <c r="N71" s="5"/>
      <c r="O71" s="6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t="15" x14ac:dyDescent="0.25">
      <c r="A72" s="190" t="s">
        <v>271</v>
      </c>
      <c r="B72" s="191">
        <v>7</v>
      </c>
      <c r="C72" s="191">
        <v>10</v>
      </c>
      <c r="D72" s="223" t="s">
        <v>677</v>
      </c>
      <c r="E72" s="491" t="s">
        <v>669</v>
      </c>
      <c r="F72" s="192" t="s">
        <v>429</v>
      </c>
      <c r="G72" s="6"/>
      <c r="H72" s="6"/>
      <c r="I72" s="6"/>
      <c r="J72" s="6"/>
      <c r="K72" s="6"/>
      <c r="L72" s="6"/>
      <c r="M72" s="6"/>
      <c r="N72" s="5"/>
      <c r="O72" s="6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t="15" x14ac:dyDescent="0.25">
      <c r="A73" s="190" t="s">
        <v>269</v>
      </c>
      <c r="B73" s="191">
        <v>2</v>
      </c>
      <c r="C73" s="191">
        <v>2</v>
      </c>
      <c r="D73" s="223" t="s">
        <v>677</v>
      </c>
      <c r="E73" s="491" t="s">
        <v>669</v>
      </c>
      <c r="F73" s="192" t="s">
        <v>268</v>
      </c>
      <c r="G73" s="6"/>
      <c r="H73" s="6"/>
      <c r="I73" s="6"/>
      <c r="J73" s="6"/>
      <c r="K73" s="6"/>
      <c r="L73" s="6"/>
      <c r="M73" s="6"/>
      <c r="N73" s="5"/>
      <c r="O73" s="6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ht="15" x14ac:dyDescent="0.25">
      <c r="A74" s="190" t="s">
        <v>340</v>
      </c>
      <c r="B74" s="191">
        <v>20</v>
      </c>
      <c r="C74" s="191">
        <v>20</v>
      </c>
      <c r="D74" s="223" t="s">
        <v>664</v>
      </c>
      <c r="E74" s="491" t="s">
        <v>669</v>
      </c>
      <c r="F74" s="192" t="s">
        <v>348</v>
      </c>
      <c r="G74" s="6"/>
      <c r="H74" s="6"/>
      <c r="I74" s="6"/>
      <c r="J74" s="6"/>
      <c r="K74" s="6"/>
      <c r="L74" s="6"/>
      <c r="M74" s="6"/>
      <c r="N74" s="6"/>
      <c r="O74" s="6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ht="15" x14ac:dyDescent="0.25">
      <c r="A75" s="190" t="s">
        <v>333</v>
      </c>
      <c r="B75" s="191">
        <v>10</v>
      </c>
      <c r="C75" s="191">
        <v>1</v>
      </c>
      <c r="D75" s="223" t="s">
        <v>664</v>
      </c>
      <c r="E75" s="491" t="s">
        <v>672</v>
      </c>
      <c r="F75" s="192" t="s">
        <v>348</v>
      </c>
      <c r="G75" s="6"/>
      <c r="H75" s="6"/>
      <c r="I75" s="6"/>
      <c r="J75" s="6"/>
      <c r="K75" s="6"/>
      <c r="L75" s="6"/>
      <c r="M75" s="6"/>
      <c r="N75" s="5"/>
      <c r="O75" s="6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ht="15" x14ac:dyDescent="0.25">
      <c r="A76" s="190" t="s">
        <v>47</v>
      </c>
      <c r="B76" s="191">
        <v>1</v>
      </c>
      <c r="C76" s="191">
        <v>1</v>
      </c>
      <c r="D76" s="223" t="s">
        <v>666</v>
      </c>
      <c r="E76" s="491" t="s">
        <v>672</v>
      </c>
      <c r="F76" s="192" t="s">
        <v>443</v>
      </c>
      <c r="G76" s="6"/>
      <c r="H76" s="6"/>
      <c r="I76" s="6"/>
      <c r="J76" s="6"/>
      <c r="K76" s="6"/>
      <c r="L76" s="6"/>
      <c r="M76" s="6"/>
      <c r="N76" s="5"/>
      <c r="O76" s="6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ht="15" x14ac:dyDescent="0.25">
      <c r="A77" s="190" t="s">
        <v>120</v>
      </c>
      <c r="B77" s="191">
        <v>4</v>
      </c>
      <c r="C77" s="191">
        <v>1</v>
      </c>
      <c r="D77" s="226" t="s">
        <v>415</v>
      </c>
      <c r="E77" s="490" t="s">
        <v>415</v>
      </c>
      <c r="F77" s="192" t="s">
        <v>428</v>
      </c>
      <c r="G77" s="6"/>
      <c r="H77" s="6"/>
      <c r="I77" s="6"/>
      <c r="J77" s="6"/>
      <c r="K77" s="6"/>
      <c r="L77" s="6"/>
      <c r="M77" s="6"/>
      <c r="N77" s="5"/>
      <c r="O77" s="6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ht="15" x14ac:dyDescent="0.25">
      <c r="A78" s="190" t="s">
        <v>117</v>
      </c>
      <c r="B78" s="191">
        <v>4</v>
      </c>
      <c r="C78" s="191">
        <v>1</v>
      </c>
      <c r="D78" s="226" t="s">
        <v>415</v>
      </c>
      <c r="E78" s="490" t="s">
        <v>415</v>
      </c>
      <c r="F78" s="192" t="s">
        <v>428</v>
      </c>
      <c r="G78" s="6"/>
      <c r="H78" s="6"/>
      <c r="I78" s="6"/>
      <c r="J78" s="6"/>
      <c r="K78" s="6"/>
      <c r="L78" s="6"/>
      <c r="M78" s="6"/>
      <c r="N78" s="5"/>
      <c r="O78" s="6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ht="15" x14ac:dyDescent="0.25">
      <c r="A79" s="190" t="s">
        <v>123</v>
      </c>
      <c r="B79" s="191">
        <v>4</v>
      </c>
      <c r="C79" s="191">
        <v>1</v>
      </c>
      <c r="D79" s="226" t="s">
        <v>415</v>
      </c>
      <c r="E79" s="490" t="s">
        <v>415</v>
      </c>
      <c r="F79" s="192" t="s">
        <v>428</v>
      </c>
      <c r="G79" s="6"/>
      <c r="H79" s="6"/>
      <c r="I79" s="6"/>
      <c r="J79" s="6"/>
      <c r="K79" s="6"/>
      <c r="L79" s="6"/>
      <c r="M79" s="6"/>
      <c r="N79" s="5"/>
      <c r="O79" s="6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ht="15" x14ac:dyDescent="0.25">
      <c r="A80" s="190" t="s">
        <v>122</v>
      </c>
      <c r="B80" s="191">
        <v>4</v>
      </c>
      <c r="C80" s="191">
        <v>1</v>
      </c>
      <c r="D80" s="226" t="s">
        <v>415</v>
      </c>
      <c r="E80" s="490" t="s">
        <v>415</v>
      </c>
      <c r="F80" s="192" t="s">
        <v>428</v>
      </c>
      <c r="G80" s="6"/>
      <c r="H80" s="6"/>
      <c r="I80" s="6"/>
      <c r="J80" s="6"/>
      <c r="K80" s="6"/>
      <c r="L80" s="6"/>
      <c r="M80" s="6"/>
      <c r="N80" s="5"/>
      <c r="O80" s="6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ht="15" x14ac:dyDescent="0.25">
      <c r="A81" s="190" t="s">
        <v>255</v>
      </c>
      <c r="B81" s="191">
        <v>1</v>
      </c>
      <c r="C81" s="191">
        <v>2</v>
      </c>
      <c r="D81" s="223" t="s">
        <v>661</v>
      </c>
      <c r="E81" s="491" t="s">
        <v>672</v>
      </c>
      <c r="F81" s="192" t="s">
        <v>318</v>
      </c>
      <c r="G81" s="6"/>
      <c r="H81" s="6"/>
      <c r="I81" s="6"/>
      <c r="J81" s="6"/>
      <c r="K81" s="6"/>
      <c r="L81" s="6"/>
      <c r="M81" s="6"/>
      <c r="N81" s="5"/>
      <c r="O81" s="6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t="15" x14ac:dyDescent="0.25">
      <c r="A82" s="190" t="s">
        <v>29</v>
      </c>
      <c r="B82" s="191">
        <v>1</v>
      </c>
      <c r="C82" s="191">
        <v>1</v>
      </c>
      <c r="D82" s="226" t="s">
        <v>415</v>
      </c>
      <c r="E82" s="490" t="s">
        <v>415</v>
      </c>
      <c r="F82" s="192" t="s">
        <v>444</v>
      </c>
      <c r="G82" s="6"/>
      <c r="H82" s="6"/>
      <c r="I82" s="6"/>
      <c r="J82" s="6"/>
      <c r="K82" s="6"/>
      <c r="L82" s="6"/>
      <c r="M82" s="6"/>
      <c r="N82" s="5"/>
      <c r="O82" s="6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t="15" x14ac:dyDescent="0.25">
      <c r="A83" s="190" t="s">
        <v>40</v>
      </c>
      <c r="B83" s="191">
        <v>2</v>
      </c>
      <c r="C83" s="191">
        <v>1</v>
      </c>
      <c r="D83" s="226" t="s">
        <v>415</v>
      </c>
      <c r="E83" s="490" t="s">
        <v>415</v>
      </c>
      <c r="F83" s="192" t="s">
        <v>653</v>
      </c>
      <c r="G83" s="6"/>
      <c r="H83" s="6"/>
      <c r="I83" s="6"/>
      <c r="J83" s="6"/>
      <c r="K83" s="6"/>
      <c r="L83" s="6"/>
      <c r="M83" s="6"/>
      <c r="N83" s="5"/>
      <c r="O83" s="6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t="15" x14ac:dyDescent="0.25">
      <c r="A84" s="190" t="s">
        <v>81</v>
      </c>
      <c r="B84" s="191">
        <v>1</v>
      </c>
      <c r="C84" s="191">
        <v>1</v>
      </c>
      <c r="D84" s="226" t="s">
        <v>421</v>
      </c>
      <c r="E84" s="490" t="s">
        <v>421</v>
      </c>
      <c r="F84" s="192" t="s">
        <v>418</v>
      </c>
      <c r="G84" s="6"/>
      <c r="H84" s="6"/>
      <c r="I84" s="6"/>
      <c r="J84" s="6"/>
      <c r="K84" s="6"/>
      <c r="L84" s="6"/>
      <c r="M84" s="6"/>
      <c r="N84" s="5"/>
      <c r="O84" s="6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t="15" x14ac:dyDescent="0.25">
      <c r="A85" s="190" t="s">
        <v>297</v>
      </c>
      <c r="B85" s="191">
        <v>20</v>
      </c>
      <c r="C85" s="191">
        <v>1</v>
      </c>
      <c r="D85" s="223" t="s">
        <v>662</v>
      </c>
      <c r="E85" s="491" t="s">
        <v>672</v>
      </c>
      <c r="F85" s="192" t="s">
        <v>306</v>
      </c>
      <c r="G85" s="6"/>
      <c r="H85" s="6"/>
      <c r="I85" s="6"/>
      <c r="J85" s="6"/>
      <c r="K85" s="6"/>
      <c r="L85" s="6"/>
      <c r="M85" s="6"/>
      <c r="N85" s="5"/>
      <c r="O85" s="6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t="15" x14ac:dyDescent="0.25">
      <c r="A86" s="190" t="s">
        <v>121</v>
      </c>
      <c r="B86" s="191">
        <v>4</v>
      </c>
      <c r="C86" s="191">
        <v>1</v>
      </c>
      <c r="D86" s="226" t="s">
        <v>415</v>
      </c>
      <c r="E86" s="490" t="s">
        <v>415</v>
      </c>
      <c r="F86" s="192" t="s">
        <v>428</v>
      </c>
      <c r="G86" s="6"/>
      <c r="H86" s="6"/>
      <c r="I86" s="6"/>
      <c r="J86" s="6"/>
      <c r="K86" s="6"/>
      <c r="L86" s="6"/>
      <c r="M86" s="6"/>
      <c r="N86" s="5"/>
      <c r="O86" s="6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t="15" x14ac:dyDescent="0.25">
      <c r="A87" s="190" t="s">
        <v>247</v>
      </c>
      <c r="B87" s="191">
        <v>2</v>
      </c>
      <c r="C87" s="191">
        <v>1</v>
      </c>
      <c r="D87" s="226" t="s">
        <v>408</v>
      </c>
      <c r="E87" s="490" t="s">
        <v>408</v>
      </c>
      <c r="F87" s="192" t="s">
        <v>409</v>
      </c>
      <c r="G87" s="6"/>
      <c r="H87" s="6"/>
      <c r="I87" s="6"/>
      <c r="J87" s="6"/>
      <c r="K87" s="6"/>
      <c r="L87" s="6"/>
      <c r="M87" s="6"/>
      <c r="N87" s="5"/>
      <c r="O87" s="6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t="15" x14ac:dyDescent="0.25">
      <c r="A88" s="190" t="s">
        <v>445</v>
      </c>
      <c r="B88" s="191">
        <v>250</v>
      </c>
      <c r="C88" s="191"/>
      <c r="D88" s="223" t="s">
        <v>660</v>
      </c>
      <c r="E88" s="491" t="s">
        <v>660</v>
      </c>
      <c r="F88" s="192" t="s">
        <v>644</v>
      </c>
      <c r="G88" s="6"/>
      <c r="H88" s="6"/>
      <c r="I88" s="6"/>
      <c r="J88" s="6"/>
      <c r="K88" s="6"/>
      <c r="L88" s="6"/>
      <c r="M88" s="6"/>
      <c r="N88" s="5"/>
      <c r="O88" s="6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t="15" x14ac:dyDescent="0.25">
      <c r="A89" s="190" t="s">
        <v>251</v>
      </c>
      <c r="B89" s="191">
        <v>15</v>
      </c>
      <c r="C89" s="191">
        <v>2</v>
      </c>
      <c r="D89" s="226" t="s">
        <v>446</v>
      </c>
      <c r="E89" s="490" t="s">
        <v>446</v>
      </c>
      <c r="F89" s="192" t="s">
        <v>652</v>
      </c>
      <c r="G89" s="6"/>
      <c r="H89" s="6"/>
      <c r="I89" s="6"/>
      <c r="J89" s="6"/>
      <c r="K89" s="6"/>
      <c r="L89" s="6"/>
      <c r="M89" s="6"/>
      <c r="N89" s="5"/>
      <c r="O89" s="6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t="15" x14ac:dyDescent="0.25">
      <c r="A90" s="190" t="s">
        <v>11</v>
      </c>
      <c r="B90" s="191">
        <v>1</v>
      </c>
      <c r="C90" s="191">
        <v>1</v>
      </c>
      <c r="D90" s="226" t="s">
        <v>415</v>
      </c>
      <c r="E90" s="490" t="s">
        <v>415</v>
      </c>
      <c r="F90" s="192" t="s">
        <v>448</v>
      </c>
      <c r="G90" s="6"/>
      <c r="H90" s="6"/>
      <c r="I90" s="6"/>
      <c r="J90" s="6"/>
      <c r="K90" s="6"/>
      <c r="L90" s="6"/>
      <c r="M90" s="6"/>
      <c r="N90" s="5"/>
      <c r="O90" s="6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t="15" x14ac:dyDescent="0.25">
      <c r="A91" s="190" t="s">
        <v>87</v>
      </c>
      <c r="B91" s="191">
        <v>1</v>
      </c>
      <c r="C91" s="191">
        <v>1</v>
      </c>
      <c r="D91" s="226" t="s">
        <v>415</v>
      </c>
      <c r="E91" s="490" t="s">
        <v>415</v>
      </c>
      <c r="F91" s="192" t="s">
        <v>449</v>
      </c>
      <c r="G91" s="6"/>
      <c r="H91" s="6"/>
      <c r="I91" s="6"/>
      <c r="J91" s="6"/>
      <c r="K91" s="6"/>
      <c r="L91" s="6"/>
      <c r="M91" s="6"/>
      <c r="N91" s="5"/>
      <c r="O91" s="6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t="15" x14ac:dyDescent="0.25">
      <c r="A92" s="190" t="s">
        <v>144</v>
      </c>
      <c r="B92" s="191">
        <v>1</v>
      </c>
      <c r="C92" s="191">
        <v>1</v>
      </c>
      <c r="D92" s="226" t="s">
        <v>421</v>
      </c>
      <c r="E92" s="490" t="s">
        <v>421</v>
      </c>
      <c r="F92" s="192" t="s">
        <v>409</v>
      </c>
      <c r="G92" s="6"/>
      <c r="H92" s="6"/>
      <c r="I92" s="6"/>
      <c r="J92" s="6"/>
      <c r="K92" s="6"/>
      <c r="L92" s="6"/>
      <c r="M92" s="6"/>
      <c r="N92" s="5"/>
      <c r="O92" s="6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t="15" x14ac:dyDescent="0.25">
      <c r="A93" s="190" t="s">
        <v>317</v>
      </c>
      <c r="B93" s="191">
        <v>30</v>
      </c>
      <c r="C93" s="191">
        <v>8</v>
      </c>
      <c r="D93" s="223" t="s">
        <v>661</v>
      </c>
      <c r="E93" s="491" t="s">
        <v>669</v>
      </c>
      <c r="F93" s="192" t="s">
        <v>315</v>
      </c>
      <c r="G93" s="6"/>
      <c r="H93" s="6"/>
      <c r="I93" s="6"/>
      <c r="J93" s="6"/>
      <c r="K93" s="6"/>
      <c r="L93" s="6"/>
      <c r="M93" s="6"/>
      <c r="N93" s="5"/>
      <c r="O93" s="6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t="15" x14ac:dyDescent="0.25">
      <c r="A94" s="190" t="s">
        <v>336</v>
      </c>
      <c r="B94" s="191">
        <v>232</v>
      </c>
      <c r="C94" s="191">
        <v>10</v>
      </c>
      <c r="D94" s="223" t="s">
        <v>663</v>
      </c>
      <c r="E94" s="491" t="s">
        <v>669</v>
      </c>
      <c r="F94" s="192" t="s">
        <v>332</v>
      </c>
      <c r="G94" s="6"/>
      <c r="H94" s="6"/>
      <c r="I94" s="6"/>
      <c r="J94" s="6"/>
      <c r="K94" s="6"/>
      <c r="L94" s="6"/>
      <c r="M94" s="6"/>
      <c r="N94" s="5"/>
      <c r="O94" s="6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t="26.4" x14ac:dyDescent="0.25">
      <c r="A95" s="190" t="s">
        <v>12</v>
      </c>
      <c r="B95" s="191">
        <v>1</v>
      </c>
      <c r="C95" s="191">
        <v>1</v>
      </c>
      <c r="D95" s="223" t="s">
        <v>660</v>
      </c>
      <c r="E95" s="491" t="s">
        <v>672</v>
      </c>
      <c r="F95" s="192" t="s">
        <v>450</v>
      </c>
      <c r="G95" s="6"/>
      <c r="H95" s="6"/>
      <c r="I95" s="6"/>
      <c r="J95" s="6"/>
      <c r="K95" s="6"/>
      <c r="L95" s="6"/>
      <c r="M95" s="6"/>
      <c r="N95" s="5"/>
      <c r="O95" s="6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t="15" x14ac:dyDescent="0.25">
      <c r="A96" s="190" t="s">
        <v>155</v>
      </c>
      <c r="B96" s="191">
        <v>1</v>
      </c>
      <c r="C96" s="191">
        <v>1</v>
      </c>
      <c r="D96" s="226" t="s">
        <v>408</v>
      </c>
      <c r="E96" s="490" t="s">
        <v>408</v>
      </c>
      <c r="F96" s="192" t="s">
        <v>411</v>
      </c>
      <c r="G96" s="6"/>
      <c r="H96" s="6"/>
      <c r="I96" s="6"/>
      <c r="J96" s="6"/>
      <c r="K96" s="6"/>
      <c r="L96" s="6"/>
      <c r="M96" s="6"/>
      <c r="N96" s="5"/>
      <c r="O96" s="6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t="15" x14ac:dyDescent="0.25">
      <c r="A97" s="190" t="s">
        <v>361</v>
      </c>
      <c r="B97" s="191">
        <v>3</v>
      </c>
      <c r="C97" s="191">
        <v>2</v>
      </c>
      <c r="D97" s="226" t="s">
        <v>431</v>
      </c>
      <c r="E97" s="490" t="s">
        <v>431</v>
      </c>
      <c r="F97" s="192" t="s">
        <v>451</v>
      </c>
      <c r="G97" s="6"/>
      <c r="H97" s="6"/>
      <c r="I97" s="6"/>
      <c r="J97" s="6"/>
      <c r="K97" s="6"/>
      <c r="L97" s="6"/>
      <c r="M97" s="6"/>
      <c r="N97" s="5"/>
      <c r="O97" s="6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t="15" x14ac:dyDescent="0.25">
      <c r="A98" s="190" t="s">
        <v>322</v>
      </c>
      <c r="B98" s="191">
        <v>4</v>
      </c>
      <c r="C98" s="191">
        <v>4</v>
      </c>
      <c r="D98" s="226" t="s">
        <v>431</v>
      </c>
      <c r="E98" s="490" t="s">
        <v>431</v>
      </c>
      <c r="F98" s="192" t="s">
        <v>452</v>
      </c>
      <c r="G98" s="6"/>
      <c r="H98" s="6"/>
      <c r="I98" s="6"/>
      <c r="J98" s="6"/>
      <c r="K98" s="6"/>
      <c r="L98" s="6"/>
      <c r="M98" s="6"/>
      <c r="N98" s="5"/>
      <c r="O98" s="6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t="15" x14ac:dyDescent="0.25">
      <c r="A99" s="190" t="s">
        <v>14</v>
      </c>
      <c r="B99" s="191">
        <v>1</v>
      </c>
      <c r="C99" s="191">
        <v>1</v>
      </c>
      <c r="D99" s="226" t="s">
        <v>415</v>
      </c>
      <c r="E99" s="490" t="s">
        <v>415</v>
      </c>
      <c r="F99" s="192" t="s">
        <v>453</v>
      </c>
      <c r="G99" s="6"/>
      <c r="H99" s="6"/>
      <c r="I99" s="6"/>
      <c r="J99" s="6"/>
      <c r="K99" s="6"/>
      <c r="L99" s="6"/>
      <c r="M99" s="6"/>
      <c r="N99" s="6"/>
      <c r="O99" s="6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t="15" x14ac:dyDescent="0.25">
      <c r="A100" s="190" t="s">
        <v>46</v>
      </c>
      <c r="B100" s="191">
        <v>2</v>
      </c>
      <c r="C100" s="191">
        <v>2</v>
      </c>
      <c r="D100" s="223" t="s">
        <v>666</v>
      </c>
      <c r="E100" s="491" t="s">
        <v>672</v>
      </c>
      <c r="F100" s="192" t="s">
        <v>443</v>
      </c>
      <c r="G100" s="6"/>
      <c r="H100" s="6"/>
      <c r="I100" s="6"/>
      <c r="J100" s="6"/>
      <c r="K100" s="6"/>
      <c r="L100" s="6"/>
      <c r="M100" s="6"/>
      <c r="N100" s="5"/>
      <c r="O100" s="6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t="15" x14ac:dyDescent="0.25">
      <c r="A101" s="190" t="s">
        <v>55</v>
      </c>
      <c r="B101" s="191">
        <v>1</v>
      </c>
      <c r="C101" s="191">
        <v>1</v>
      </c>
      <c r="D101" s="223" t="s">
        <v>454</v>
      </c>
      <c r="E101" s="490" t="s">
        <v>454</v>
      </c>
      <c r="F101" s="192" t="s">
        <v>455</v>
      </c>
      <c r="G101" s="6"/>
      <c r="H101" s="6"/>
      <c r="I101" s="6"/>
      <c r="J101" s="6"/>
      <c r="K101" s="6"/>
      <c r="L101" s="6"/>
      <c r="M101" s="6"/>
      <c r="N101" s="6"/>
      <c r="O101" s="6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t="15" x14ac:dyDescent="0.25">
      <c r="A102" s="190" t="s">
        <v>295</v>
      </c>
      <c r="B102" s="191">
        <v>20</v>
      </c>
      <c r="C102" s="191">
        <v>2</v>
      </c>
      <c r="D102" s="226" t="s">
        <v>440</v>
      </c>
      <c r="E102" s="490" t="s">
        <v>440</v>
      </c>
      <c r="F102" s="192" t="s">
        <v>650</v>
      </c>
      <c r="G102" s="6"/>
      <c r="H102" s="6"/>
      <c r="I102" s="6"/>
      <c r="J102" s="6"/>
      <c r="K102" s="6"/>
      <c r="L102" s="6"/>
      <c r="M102" s="6"/>
      <c r="N102" s="6"/>
      <c r="O102" s="6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t="15" x14ac:dyDescent="0.25">
      <c r="A103" s="190" t="s">
        <v>199</v>
      </c>
      <c r="B103" s="191">
        <v>2</v>
      </c>
      <c r="C103" s="191">
        <v>1</v>
      </c>
      <c r="D103" s="226" t="s">
        <v>415</v>
      </c>
      <c r="E103" s="490" t="s">
        <v>415</v>
      </c>
      <c r="F103" s="192" t="s">
        <v>195</v>
      </c>
      <c r="G103" s="6"/>
      <c r="H103" s="6"/>
      <c r="I103" s="6"/>
      <c r="J103" s="6"/>
      <c r="K103" s="6"/>
      <c r="L103" s="6"/>
      <c r="M103" s="6"/>
      <c r="N103" s="5"/>
      <c r="O103" s="6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t="15" x14ac:dyDescent="0.25">
      <c r="A104" s="190" t="s">
        <v>76</v>
      </c>
      <c r="B104" s="191">
        <v>4</v>
      </c>
      <c r="C104" s="191">
        <v>1</v>
      </c>
      <c r="D104" s="226" t="s">
        <v>408</v>
      </c>
      <c r="E104" s="490" t="s">
        <v>408</v>
      </c>
      <c r="F104" s="192" t="s">
        <v>73</v>
      </c>
      <c r="G104" s="6"/>
      <c r="H104" s="6"/>
      <c r="I104" s="6"/>
      <c r="J104" s="6"/>
      <c r="K104" s="6"/>
      <c r="L104" s="6"/>
      <c r="M104" s="6"/>
      <c r="N104" s="5"/>
      <c r="O104" s="6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t="15" x14ac:dyDescent="0.25">
      <c r="A105" s="190" t="s">
        <v>70</v>
      </c>
      <c r="B105" s="191">
        <v>1</v>
      </c>
      <c r="C105" s="191">
        <v>1</v>
      </c>
      <c r="D105" s="226" t="s">
        <v>456</v>
      </c>
      <c r="E105" s="490" t="s">
        <v>456</v>
      </c>
      <c r="F105" s="192" t="s">
        <v>427</v>
      </c>
      <c r="G105" s="6"/>
      <c r="H105" s="6"/>
      <c r="I105" s="6"/>
      <c r="J105" s="6"/>
      <c r="K105" s="6"/>
      <c r="L105" s="6"/>
      <c r="M105" s="6"/>
      <c r="N105" s="5"/>
      <c r="O105" s="6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t="15" x14ac:dyDescent="0.25">
      <c r="A106" s="190" t="s">
        <v>214</v>
      </c>
      <c r="B106" s="191">
        <v>15</v>
      </c>
      <c r="C106" s="191">
        <v>2</v>
      </c>
      <c r="D106" s="226" t="s">
        <v>446</v>
      </c>
      <c r="E106" s="490" t="s">
        <v>446</v>
      </c>
      <c r="F106" s="192" t="s">
        <v>447</v>
      </c>
      <c r="G106" s="6"/>
      <c r="H106" s="6"/>
      <c r="I106" s="6"/>
      <c r="J106" s="6"/>
      <c r="K106" s="6"/>
      <c r="L106" s="6"/>
      <c r="M106" s="6"/>
      <c r="N106" s="5"/>
      <c r="O106" s="6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t="26.4" x14ac:dyDescent="0.25">
      <c r="A107" s="190" t="s">
        <v>222</v>
      </c>
      <c r="B107" s="191">
        <v>20</v>
      </c>
      <c r="C107" s="191">
        <v>2</v>
      </c>
      <c r="D107" s="226" t="s">
        <v>440</v>
      </c>
      <c r="E107" s="490" t="s">
        <v>440</v>
      </c>
      <c r="F107" s="192" t="s">
        <v>651</v>
      </c>
      <c r="G107" s="6"/>
      <c r="H107" s="6"/>
      <c r="I107" s="6"/>
      <c r="J107" s="6"/>
      <c r="K107" s="6"/>
      <c r="L107" s="6"/>
      <c r="M107" s="6"/>
      <c r="N107" s="5"/>
      <c r="O107" s="6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t="15" x14ac:dyDescent="0.25">
      <c r="A108" s="190" t="s">
        <v>296</v>
      </c>
      <c r="B108" s="191">
        <v>20</v>
      </c>
      <c r="C108" s="191">
        <v>2</v>
      </c>
      <c r="D108" s="226" t="s">
        <v>440</v>
      </c>
      <c r="E108" s="490" t="s">
        <v>440</v>
      </c>
      <c r="F108" s="192" t="s">
        <v>650</v>
      </c>
      <c r="G108" s="6"/>
      <c r="H108" s="6"/>
      <c r="I108" s="6"/>
      <c r="J108" s="6"/>
      <c r="K108" s="6"/>
      <c r="L108" s="6"/>
      <c r="M108" s="6"/>
      <c r="N108" s="5"/>
      <c r="O108" s="6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t="15" x14ac:dyDescent="0.25">
      <c r="A109" s="190" t="s">
        <v>270</v>
      </c>
      <c r="B109" s="191">
        <v>3</v>
      </c>
      <c r="C109" s="191">
        <v>2</v>
      </c>
      <c r="D109" s="223" t="s">
        <v>698</v>
      </c>
      <c r="E109" s="491" t="s">
        <v>669</v>
      </c>
      <c r="F109" s="192" t="s">
        <v>457</v>
      </c>
      <c r="G109" s="6"/>
      <c r="H109" s="6"/>
      <c r="I109" s="6"/>
      <c r="J109" s="6"/>
      <c r="K109" s="6"/>
      <c r="L109" s="6"/>
      <c r="M109" s="6"/>
      <c r="N109" s="5"/>
      <c r="O109" s="6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t="15" x14ac:dyDescent="0.25">
      <c r="A110" s="190" t="s">
        <v>316</v>
      </c>
      <c r="B110" s="191">
        <v>22</v>
      </c>
      <c r="C110" s="191">
        <v>8</v>
      </c>
      <c r="D110" s="223" t="s">
        <v>661</v>
      </c>
      <c r="E110" s="491" t="s">
        <v>669</v>
      </c>
      <c r="F110" s="192" t="s">
        <v>315</v>
      </c>
      <c r="G110" s="6"/>
      <c r="H110" s="6"/>
      <c r="I110" s="6"/>
      <c r="J110" s="6"/>
      <c r="K110" s="6"/>
      <c r="L110" s="6"/>
      <c r="M110" s="6"/>
      <c r="N110" s="5"/>
      <c r="O110" s="6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t="15" x14ac:dyDescent="0.25">
      <c r="A111" s="190" t="s">
        <v>20</v>
      </c>
      <c r="B111" s="191">
        <v>1</v>
      </c>
      <c r="C111" s="191">
        <v>1</v>
      </c>
      <c r="D111" s="226" t="s">
        <v>421</v>
      </c>
      <c r="E111" s="490" t="s">
        <v>421</v>
      </c>
      <c r="F111" s="192" t="s">
        <v>458</v>
      </c>
      <c r="G111" s="6"/>
      <c r="H111" s="6"/>
      <c r="I111" s="6"/>
      <c r="J111" s="6"/>
      <c r="K111" s="6"/>
      <c r="L111" s="6"/>
      <c r="M111" s="6"/>
      <c r="N111" s="5"/>
      <c r="O111" s="6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t="15" x14ac:dyDescent="0.25">
      <c r="A112" s="190" t="s">
        <v>331</v>
      </c>
      <c r="B112" s="191">
        <v>6</v>
      </c>
      <c r="C112" s="191">
        <v>1</v>
      </c>
      <c r="D112" s="223" t="s">
        <v>661</v>
      </c>
      <c r="E112" s="491" t="s">
        <v>669</v>
      </c>
      <c r="F112" s="192" t="s">
        <v>330</v>
      </c>
      <c r="G112" s="6"/>
      <c r="H112" s="6"/>
      <c r="I112" s="6"/>
      <c r="J112" s="6"/>
      <c r="K112" s="6"/>
      <c r="L112" s="6"/>
      <c r="M112" s="6"/>
      <c r="N112" s="5"/>
      <c r="O112" s="6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t="15" x14ac:dyDescent="0.25">
      <c r="A113" s="190" t="s">
        <v>74</v>
      </c>
      <c r="B113" s="191">
        <v>6</v>
      </c>
      <c r="C113" s="191">
        <v>1</v>
      </c>
      <c r="D113" s="223" t="s">
        <v>661</v>
      </c>
      <c r="E113" s="491" t="s">
        <v>672</v>
      </c>
      <c r="F113" s="192" t="s">
        <v>330</v>
      </c>
      <c r="G113" s="6"/>
      <c r="H113" s="6"/>
      <c r="I113" s="6"/>
      <c r="J113" s="6"/>
      <c r="K113" s="6"/>
      <c r="L113" s="6"/>
      <c r="M113" s="6"/>
      <c r="N113" s="5"/>
      <c r="O113" s="6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t="15" x14ac:dyDescent="0.25">
      <c r="A114" s="190" t="s">
        <v>347</v>
      </c>
      <c r="B114" s="191">
        <v>12</v>
      </c>
      <c r="C114" s="191">
        <v>10</v>
      </c>
      <c r="D114" s="223" t="s">
        <v>664</v>
      </c>
      <c r="E114" s="491" t="s">
        <v>669</v>
      </c>
      <c r="F114" s="192" t="s">
        <v>429</v>
      </c>
      <c r="G114" s="6"/>
      <c r="H114" s="6"/>
      <c r="I114" s="6"/>
      <c r="J114" s="6"/>
      <c r="K114" s="6"/>
      <c r="L114" s="6"/>
      <c r="M114" s="6"/>
      <c r="N114" s="5"/>
      <c r="O114" s="6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t="15" x14ac:dyDescent="0.25">
      <c r="A115" s="190" t="s">
        <v>210</v>
      </c>
      <c r="B115" s="191">
        <v>10</v>
      </c>
      <c r="C115" s="191">
        <v>1</v>
      </c>
      <c r="D115" s="223" t="s">
        <v>667</v>
      </c>
      <c r="E115" s="491" t="s">
        <v>672</v>
      </c>
      <c r="F115" s="192" t="s">
        <v>459</v>
      </c>
      <c r="G115" s="6"/>
      <c r="H115" s="6"/>
      <c r="I115" s="6"/>
      <c r="J115" s="6"/>
      <c r="K115" s="6"/>
      <c r="L115" s="6"/>
      <c r="M115" s="6"/>
      <c r="N115" s="5"/>
      <c r="O115" s="6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t="15" x14ac:dyDescent="0.25">
      <c r="A116" s="190" t="s">
        <v>281</v>
      </c>
      <c r="B116" s="191">
        <v>10</v>
      </c>
      <c r="C116" s="191">
        <v>2</v>
      </c>
      <c r="D116" s="223" t="s">
        <v>677</v>
      </c>
      <c r="E116" s="491" t="s">
        <v>669</v>
      </c>
      <c r="F116" s="192" t="s">
        <v>460</v>
      </c>
      <c r="G116" s="6"/>
      <c r="H116" s="6"/>
      <c r="I116" s="6"/>
      <c r="J116" s="6"/>
      <c r="K116" s="6"/>
      <c r="L116" s="6"/>
      <c r="M116" s="6"/>
      <c r="N116" s="5"/>
      <c r="O116" s="6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t="15" x14ac:dyDescent="0.25">
      <c r="A117" s="190" t="s">
        <v>156</v>
      </c>
      <c r="B117" s="191">
        <v>1</v>
      </c>
      <c r="C117" s="191">
        <v>1</v>
      </c>
      <c r="D117" s="226" t="s">
        <v>408</v>
      </c>
      <c r="E117" s="490" t="s">
        <v>408</v>
      </c>
      <c r="F117" s="192" t="s">
        <v>411</v>
      </c>
      <c r="G117" s="6"/>
      <c r="H117" s="6"/>
      <c r="I117" s="6"/>
      <c r="J117" s="6"/>
      <c r="K117" s="6"/>
      <c r="L117" s="6"/>
      <c r="M117" s="6"/>
      <c r="N117" s="5"/>
      <c r="O117" s="6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t="15" x14ac:dyDescent="0.25">
      <c r="A118" s="190" t="s">
        <v>233</v>
      </c>
      <c r="B118" s="191">
        <v>2</v>
      </c>
      <c r="C118" s="191">
        <v>1</v>
      </c>
      <c r="D118" s="226" t="s">
        <v>408</v>
      </c>
      <c r="E118" s="490" t="s">
        <v>408</v>
      </c>
      <c r="F118" s="192" t="s">
        <v>409</v>
      </c>
      <c r="G118" s="6"/>
      <c r="H118" s="6"/>
      <c r="I118" s="6"/>
      <c r="J118" s="6"/>
      <c r="K118" s="6"/>
      <c r="L118" s="6"/>
      <c r="M118" s="6"/>
      <c r="N118" s="5"/>
      <c r="O118" s="6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ht="15" x14ac:dyDescent="0.25">
      <c r="A119" s="190" t="s">
        <v>232</v>
      </c>
      <c r="B119" s="191">
        <v>2</v>
      </c>
      <c r="C119" s="191">
        <v>1</v>
      </c>
      <c r="D119" s="226" t="s">
        <v>408</v>
      </c>
      <c r="E119" s="490" t="s">
        <v>408</v>
      </c>
      <c r="F119" s="192" t="s">
        <v>409</v>
      </c>
      <c r="G119" s="6"/>
      <c r="H119" s="6"/>
      <c r="I119" s="6"/>
      <c r="J119" s="6"/>
      <c r="K119" s="6"/>
      <c r="L119" s="6"/>
      <c r="M119" s="6"/>
      <c r="N119" s="5"/>
      <c r="O119" s="6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26.4" x14ac:dyDescent="0.25">
      <c r="A120" s="190" t="s">
        <v>124</v>
      </c>
      <c r="B120" s="191">
        <v>4</v>
      </c>
      <c r="C120" s="191">
        <v>1</v>
      </c>
      <c r="D120" s="226" t="s">
        <v>461</v>
      </c>
      <c r="E120" s="490" t="s">
        <v>461</v>
      </c>
      <c r="F120" s="192" t="s">
        <v>428</v>
      </c>
      <c r="G120" s="6"/>
      <c r="H120" s="6"/>
      <c r="I120" s="6"/>
      <c r="J120" s="6"/>
      <c r="K120" s="6"/>
      <c r="L120" s="6"/>
      <c r="M120" s="6"/>
      <c r="N120" s="5"/>
      <c r="O120" s="6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5" x14ac:dyDescent="0.25">
      <c r="A121" s="190" t="s">
        <v>101</v>
      </c>
      <c r="B121" s="191">
        <v>4</v>
      </c>
      <c r="C121" s="191">
        <v>1</v>
      </c>
      <c r="D121" s="226" t="s">
        <v>415</v>
      </c>
      <c r="E121" s="490" t="s">
        <v>415</v>
      </c>
      <c r="F121" s="192" t="s">
        <v>93</v>
      </c>
      <c r="G121" s="6"/>
      <c r="H121" s="6"/>
      <c r="I121" s="6"/>
      <c r="J121" s="6"/>
      <c r="K121" s="6"/>
      <c r="L121" s="6"/>
      <c r="M121" s="6"/>
      <c r="N121" s="5"/>
      <c r="O121" s="6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ht="15" x14ac:dyDescent="0.25">
      <c r="A122" s="190" t="s">
        <v>64</v>
      </c>
      <c r="B122" s="191">
        <v>1</v>
      </c>
      <c r="C122" s="191">
        <v>1</v>
      </c>
      <c r="D122" s="226" t="s">
        <v>419</v>
      </c>
      <c r="E122" s="490" t="s">
        <v>419</v>
      </c>
      <c r="F122" s="192" t="s">
        <v>427</v>
      </c>
      <c r="G122" s="6"/>
      <c r="H122" s="6"/>
      <c r="I122" s="6"/>
      <c r="J122" s="6"/>
      <c r="K122" s="6"/>
      <c r="L122" s="6"/>
      <c r="M122" s="6"/>
      <c r="N122" s="5"/>
      <c r="O122" s="6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ht="15" x14ac:dyDescent="0.25">
      <c r="A123" s="190" t="s">
        <v>263</v>
      </c>
      <c r="B123" s="191">
        <v>4</v>
      </c>
      <c r="C123" s="191">
        <v>4</v>
      </c>
      <c r="D123" s="223" t="s">
        <v>665</v>
      </c>
      <c r="E123" s="491" t="s">
        <v>669</v>
      </c>
      <c r="F123" s="192" t="s">
        <v>462</v>
      </c>
      <c r="G123" s="6"/>
      <c r="H123" s="6"/>
      <c r="I123" s="6"/>
      <c r="J123" s="6"/>
      <c r="K123" s="6"/>
      <c r="L123" s="6"/>
      <c r="M123" s="6"/>
      <c r="N123" s="5"/>
      <c r="O123" s="6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ht="15" x14ac:dyDescent="0.25">
      <c r="A124" s="190" t="s">
        <v>401</v>
      </c>
      <c r="B124" s="191">
        <v>6</v>
      </c>
      <c r="C124" s="191">
        <v>1</v>
      </c>
      <c r="D124" s="226" t="s">
        <v>463</v>
      </c>
      <c r="E124" s="490" t="s">
        <v>463</v>
      </c>
      <c r="F124" s="192" t="s">
        <v>400</v>
      </c>
      <c r="G124" s="6"/>
      <c r="H124" s="6"/>
      <c r="I124" s="6"/>
      <c r="J124" s="6"/>
      <c r="K124" s="6"/>
      <c r="L124" s="6"/>
      <c r="M124" s="6"/>
      <c r="N124" s="5"/>
      <c r="O124" s="6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ht="15" x14ac:dyDescent="0.25">
      <c r="A125" s="190" t="s">
        <v>223</v>
      </c>
      <c r="B125" s="191">
        <v>6</v>
      </c>
      <c r="C125" s="191">
        <v>1</v>
      </c>
      <c r="D125" s="226" t="s">
        <v>463</v>
      </c>
      <c r="E125" s="490" t="s">
        <v>463</v>
      </c>
      <c r="F125" s="192" t="s">
        <v>464</v>
      </c>
      <c r="G125" s="6"/>
      <c r="H125" s="6"/>
      <c r="I125" s="6"/>
      <c r="J125" s="6"/>
      <c r="K125" s="6"/>
      <c r="L125" s="6"/>
      <c r="M125" s="6"/>
      <c r="N125" s="5"/>
      <c r="O125" s="6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ht="15" x14ac:dyDescent="0.25">
      <c r="A126" s="190" t="s">
        <v>259</v>
      </c>
      <c r="B126" s="191">
        <v>6</v>
      </c>
      <c r="C126" s="191">
        <v>1</v>
      </c>
      <c r="D126" s="226" t="s">
        <v>463</v>
      </c>
      <c r="E126" s="490" t="s">
        <v>463</v>
      </c>
      <c r="F126" s="192" t="s">
        <v>465</v>
      </c>
      <c r="G126" s="6"/>
      <c r="H126" s="6"/>
      <c r="I126" s="6"/>
      <c r="J126" s="6"/>
      <c r="K126" s="6"/>
      <c r="L126" s="6"/>
      <c r="M126" s="6"/>
      <c r="N126" s="5"/>
      <c r="O126" s="6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ht="15" x14ac:dyDescent="0.25">
      <c r="A127" s="190" t="s">
        <v>303</v>
      </c>
      <c r="B127" s="191">
        <v>2</v>
      </c>
      <c r="C127" s="191">
        <v>1</v>
      </c>
      <c r="D127" s="223" t="s">
        <v>676</v>
      </c>
      <c r="E127" s="491" t="s">
        <v>672</v>
      </c>
      <c r="F127" s="192" t="s">
        <v>418</v>
      </c>
      <c r="G127" s="6"/>
      <c r="H127" s="6"/>
      <c r="I127" s="6"/>
      <c r="J127" s="6"/>
      <c r="K127" s="6"/>
      <c r="L127" s="6"/>
      <c r="M127" s="6"/>
      <c r="N127" s="5"/>
      <c r="O127" s="6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spans="1:27" ht="26.4" x14ac:dyDescent="0.25">
      <c r="A128" s="190" t="s">
        <v>189</v>
      </c>
      <c r="B128" s="191">
        <v>4</v>
      </c>
      <c r="C128" s="191">
        <v>1</v>
      </c>
      <c r="D128" s="226" t="s">
        <v>463</v>
      </c>
      <c r="E128" s="490" t="s">
        <v>463</v>
      </c>
      <c r="F128" s="192" t="s">
        <v>466</v>
      </c>
      <c r="G128" s="6"/>
      <c r="H128" s="6"/>
      <c r="I128" s="6"/>
      <c r="J128" s="6"/>
      <c r="K128" s="6"/>
      <c r="L128" s="6"/>
      <c r="M128" s="6"/>
      <c r="N128" s="5"/>
      <c r="O128" s="6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spans="1:27" ht="15" x14ac:dyDescent="0.25">
      <c r="A129" s="190" t="s">
        <v>288</v>
      </c>
      <c r="B129" s="191">
        <v>15</v>
      </c>
      <c r="C129" s="191">
        <v>2</v>
      </c>
      <c r="D129" s="226" t="s">
        <v>446</v>
      </c>
      <c r="E129" s="490" t="s">
        <v>446</v>
      </c>
      <c r="F129" s="192" t="s">
        <v>649</v>
      </c>
      <c r="G129" s="6"/>
      <c r="H129" s="6"/>
      <c r="I129" s="6"/>
      <c r="J129" s="6"/>
      <c r="K129" s="6"/>
      <c r="L129" s="6"/>
      <c r="M129" s="6"/>
      <c r="N129" s="5"/>
      <c r="O129" s="6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spans="1:27" ht="15" x14ac:dyDescent="0.25">
      <c r="A130" s="190" t="s">
        <v>225</v>
      </c>
      <c r="B130" s="191">
        <v>190</v>
      </c>
      <c r="C130" s="191">
        <v>10</v>
      </c>
      <c r="D130" s="223" t="s">
        <v>663</v>
      </c>
      <c r="E130" s="491" t="s">
        <v>669</v>
      </c>
      <c r="F130" s="192" t="s">
        <v>468</v>
      </c>
      <c r="G130" s="6"/>
      <c r="H130" s="6"/>
      <c r="I130" s="6"/>
      <c r="J130" s="6"/>
      <c r="K130" s="6"/>
      <c r="L130" s="6"/>
      <c r="M130" s="6"/>
      <c r="N130" s="5"/>
      <c r="O130" s="6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spans="1:27" ht="15" x14ac:dyDescent="0.25">
      <c r="A131" s="190" t="s">
        <v>23</v>
      </c>
      <c r="B131" s="191">
        <v>1</v>
      </c>
      <c r="C131" s="191">
        <v>1</v>
      </c>
      <c r="D131" s="226" t="s">
        <v>408</v>
      </c>
      <c r="E131" s="490" t="s">
        <v>408</v>
      </c>
      <c r="F131" s="192" t="s">
        <v>22</v>
      </c>
      <c r="G131" s="6"/>
      <c r="H131" s="6"/>
      <c r="I131" s="6"/>
      <c r="J131" s="6"/>
      <c r="K131" s="6"/>
      <c r="L131" s="6"/>
      <c r="M131" s="6"/>
      <c r="N131" s="5"/>
      <c r="O131" s="6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spans="1:27" ht="15" x14ac:dyDescent="0.25">
      <c r="A132" s="190" t="s">
        <v>234</v>
      </c>
      <c r="B132" s="191">
        <v>1</v>
      </c>
      <c r="C132" s="191">
        <v>1</v>
      </c>
      <c r="D132" s="226" t="s">
        <v>408</v>
      </c>
      <c r="E132" s="490" t="s">
        <v>408</v>
      </c>
      <c r="F132" s="192" t="s">
        <v>409</v>
      </c>
      <c r="G132" s="6"/>
      <c r="H132" s="6"/>
      <c r="I132" s="6"/>
      <c r="J132" s="6"/>
      <c r="K132" s="6"/>
      <c r="L132" s="6"/>
      <c r="M132" s="6"/>
      <c r="N132" s="5"/>
      <c r="O132" s="6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spans="1:27" ht="15" x14ac:dyDescent="0.25">
      <c r="A133" s="190" t="s">
        <v>325</v>
      </c>
      <c r="B133" s="191">
        <v>125</v>
      </c>
      <c r="C133" s="191">
        <v>10</v>
      </c>
      <c r="D133" s="223" t="s">
        <v>663</v>
      </c>
      <c r="E133" s="491" t="s">
        <v>669</v>
      </c>
      <c r="F133" s="192" t="s">
        <v>324</v>
      </c>
      <c r="G133" s="6"/>
      <c r="H133" s="6"/>
      <c r="I133" s="6"/>
      <c r="J133" s="6"/>
      <c r="K133" s="6"/>
      <c r="L133" s="6"/>
      <c r="M133" s="6"/>
      <c r="N133" s="5"/>
      <c r="O133" s="6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spans="1:27" ht="15" x14ac:dyDescent="0.25">
      <c r="A134" s="190" t="s">
        <v>341</v>
      </c>
      <c r="B134" s="191">
        <v>5</v>
      </c>
      <c r="C134" s="191">
        <v>25</v>
      </c>
      <c r="D134" s="223" t="s">
        <v>341</v>
      </c>
      <c r="E134" s="491" t="s">
        <v>341</v>
      </c>
      <c r="F134" s="192" t="s">
        <v>469</v>
      </c>
      <c r="G134" s="6"/>
      <c r="H134" s="6"/>
      <c r="I134" s="6"/>
      <c r="J134" s="6"/>
      <c r="K134" s="6"/>
      <c r="L134" s="6"/>
      <c r="M134" s="6"/>
      <c r="N134" s="5"/>
      <c r="O134" s="6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spans="1:27" ht="15" x14ac:dyDescent="0.25">
      <c r="A135" s="190" t="s">
        <v>266</v>
      </c>
      <c r="B135" s="191">
        <v>2</v>
      </c>
      <c r="C135" s="191">
        <v>2</v>
      </c>
      <c r="D135" s="223" t="s">
        <v>677</v>
      </c>
      <c r="E135" s="491" t="s">
        <v>669</v>
      </c>
      <c r="F135" s="192" t="s">
        <v>657</v>
      </c>
      <c r="G135" s="6"/>
      <c r="H135" s="6"/>
      <c r="I135" s="6"/>
      <c r="J135" s="6"/>
      <c r="K135" s="6"/>
      <c r="L135" s="6"/>
      <c r="M135" s="6"/>
      <c r="N135" s="5"/>
      <c r="O135" s="6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spans="1:27" ht="15" x14ac:dyDescent="0.25">
      <c r="A136" s="190" t="s">
        <v>354</v>
      </c>
      <c r="B136" s="191">
        <v>120</v>
      </c>
      <c r="C136" s="191">
        <v>3</v>
      </c>
      <c r="D136" s="223" t="s">
        <v>661</v>
      </c>
      <c r="E136" s="491" t="s">
        <v>672</v>
      </c>
      <c r="F136" s="192" t="s">
        <v>357</v>
      </c>
      <c r="G136" s="6"/>
      <c r="H136" s="6"/>
      <c r="I136" s="6"/>
      <c r="J136" s="6"/>
      <c r="K136" s="6"/>
      <c r="L136" s="6"/>
      <c r="M136" s="6"/>
      <c r="N136" s="5"/>
      <c r="O136" s="6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spans="1:27" ht="15" x14ac:dyDescent="0.25">
      <c r="A137" s="190" t="s">
        <v>250</v>
      </c>
      <c r="B137" s="191">
        <v>8</v>
      </c>
      <c r="C137" s="191">
        <v>10</v>
      </c>
      <c r="D137" s="226" t="s">
        <v>680</v>
      </c>
      <c r="E137" s="490" t="s">
        <v>680</v>
      </c>
      <c r="F137" s="192" t="s">
        <v>470</v>
      </c>
      <c r="G137" s="6"/>
      <c r="H137" s="6"/>
      <c r="I137" s="6"/>
      <c r="J137" s="6"/>
      <c r="K137" s="6"/>
      <c r="L137" s="6"/>
      <c r="M137" s="6"/>
      <c r="N137" s="5"/>
      <c r="O137" s="6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spans="1:27" ht="15" x14ac:dyDescent="0.25">
      <c r="A138" s="190" t="s">
        <v>227</v>
      </c>
      <c r="B138" s="191">
        <v>10</v>
      </c>
      <c r="C138" s="191">
        <v>4</v>
      </c>
      <c r="D138" s="223" t="s">
        <v>677</v>
      </c>
      <c r="E138" s="491" t="s">
        <v>672</v>
      </c>
      <c r="F138" s="192" t="s">
        <v>409</v>
      </c>
      <c r="G138" s="6"/>
      <c r="H138" s="6"/>
      <c r="I138" s="6"/>
      <c r="J138" s="6"/>
      <c r="K138" s="6"/>
      <c r="L138" s="6"/>
      <c r="M138" s="6"/>
      <c r="N138" s="6"/>
      <c r="O138" s="6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spans="1:27" ht="15" x14ac:dyDescent="0.25">
      <c r="A139" s="190" t="s">
        <v>310</v>
      </c>
      <c r="B139" s="191">
        <v>240</v>
      </c>
      <c r="C139" s="191">
        <v>3</v>
      </c>
      <c r="D139" s="223" t="s">
        <v>661</v>
      </c>
      <c r="E139" s="491" t="s">
        <v>672</v>
      </c>
      <c r="F139" s="192" t="s">
        <v>309</v>
      </c>
      <c r="G139" s="6"/>
      <c r="H139" s="6"/>
      <c r="I139" s="6"/>
      <c r="J139" s="6"/>
      <c r="K139" s="6"/>
      <c r="L139" s="6"/>
      <c r="M139" s="6"/>
      <c r="N139" s="5"/>
      <c r="O139" s="6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spans="1:27" ht="15" x14ac:dyDescent="0.25">
      <c r="A140" s="190" t="s">
        <v>339</v>
      </c>
      <c r="B140" s="191">
        <v>30</v>
      </c>
      <c r="C140" s="191">
        <v>20</v>
      </c>
      <c r="D140" s="223" t="s">
        <v>664</v>
      </c>
      <c r="E140" s="491" t="s">
        <v>669</v>
      </c>
      <c r="F140" s="192" t="s">
        <v>429</v>
      </c>
      <c r="G140" s="6"/>
      <c r="H140" s="6"/>
      <c r="I140" s="6"/>
      <c r="J140" s="6"/>
      <c r="K140" s="6"/>
      <c r="L140" s="6"/>
      <c r="M140" s="6"/>
      <c r="N140" s="5"/>
      <c r="O140" s="6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spans="1:27" ht="15" x14ac:dyDescent="0.25">
      <c r="A141" s="190" t="s">
        <v>170</v>
      </c>
      <c r="B141" s="191">
        <v>1</v>
      </c>
      <c r="C141" s="191">
        <v>1</v>
      </c>
      <c r="D141" s="226" t="s">
        <v>421</v>
      </c>
      <c r="E141" s="490" t="s">
        <v>421</v>
      </c>
      <c r="F141" s="192" t="s">
        <v>418</v>
      </c>
      <c r="G141" s="6"/>
      <c r="H141" s="6"/>
      <c r="I141" s="6"/>
      <c r="J141" s="6"/>
      <c r="K141" s="6"/>
      <c r="L141" s="6"/>
      <c r="M141" s="6"/>
      <c r="N141" s="5"/>
      <c r="O141" s="6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spans="1:27" ht="15" x14ac:dyDescent="0.25">
      <c r="A142" s="190" t="s">
        <v>99</v>
      </c>
      <c r="B142" s="191">
        <v>4</v>
      </c>
      <c r="C142" s="191">
        <v>1</v>
      </c>
      <c r="D142" s="226" t="s">
        <v>415</v>
      </c>
      <c r="E142" s="490" t="s">
        <v>415</v>
      </c>
      <c r="F142" s="192" t="s">
        <v>93</v>
      </c>
      <c r="G142" s="6"/>
      <c r="H142" s="6"/>
      <c r="I142" s="6"/>
      <c r="J142" s="6"/>
      <c r="K142" s="6"/>
      <c r="L142" s="6"/>
      <c r="M142" s="6"/>
      <c r="N142" s="5"/>
      <c r="O142" s="6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spans="1:27" ht="15" x14ac:dyDescent="0.25">
      <c r="A143" s="190" t="s">
        <v>43</v>
      </c>
      <c r="B143" s="191">
        <v>1</v>
      </c>
      <c r="C143" s="191">
        <v>1</v>
      </c>
      <c r="D143" s="226" t="s">
        <v>471</v>
      </c>
      <c r="E143" s="490" t="s">
        <v>471</v>
      </c>
      <c r="F143" s="192" t="s">
        <v>472</v>
      </c>
      <c r="G143" s="6"/>
      <c r="H143" s="6"/>
      <c r="I143" s="6"/>
      <c r="J143" s="6"/>
      <c r="K143" s="6"/>
      <c r="L143" s="6"/>
      <c r="M143" s="6"/>
      <c r="N143" s="5"/>
      <c r="O143" s="6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spans="1:27" ht="15" x14ac:dyDescent="0.25">
      <c r="A144" s="190" t="s">
        <v>235</v>
      </c>
      <c r="B144" s="191">
        <v>2</v>
      </c>
      <c r="C144" s="191">
        <v>1</v>
      </c>
      <c r="D144" s="226" t="s">
        <v>408</v>
      </c>
      <c r="E144" s="490" t="s">
        <v>408</v>
      </c>
      <c r="F144" s="192" t="s">
        <v>409</v>
      </c>
      <c r="G144" s="6"/>
      <c r="H144" s="6"/>
      <c r="I144" s="6"/>
      <c r="J144" s="6"/>
      <c r="K144" s="6"/>
      <c r="L144" s="6"/>
      <c r="M144" s="6"/>
      <c r="N144" s="5"/>
      <c r="O144" s="6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spans="1:27" ht="15" x14ac:dyDescent="0.25">
      <c r="A145" s="190" t="s">
        <v>236</v>
      </c>
      <c r="B145" s="191">
        <v>2</v>
      </c>
      <c r="C145" s="191">
        <v>1</v>
      </c>
      <c r="D145" s="226" t="s">
        <v>408</v>
      </c>
      <c r="E145" s="490" t="s">
        <v>408</v>
      </c>
      <c r="F145" s="192" t="s">
        <v>409</v>
      </c>
      <c r="G145" s="6"/>
      <c r="H145" s="6"/>
      <c r="I145" s="6"/>
      <c r="J145" s="6"/>
      <c r="K145" s="6"/>
      <c r="L145" s="6"/>
      <c r="M145" s="6"/>
      <c r="N145" s="5"/>
      <c r="O145" s="6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spans="1:27" ht="15" x14ac:dyDescent="0.25">
      <c r="A146" s="190" t="s">
        <v>52</v>
      </c>
      <c r="B146" s="191">
        <v>35</v>
      </c>
      <c r="C146" s="191">
        <v>1</v>
      </c>
      <c r="D146" s="223" t="s">
        <v>661</v>
      </c>
      <c r="E146" s="491" t="s">
        <v>669</v>
      </c>
      <c r="F146" s="192" t="s">
        <v>42</v>
      </c>
      <c r="G146" s="6"/>
      <c r="H146" s="6"/>
      <c r="I146" s="6"/>
      <c r="J146" s="6"/>
      <c r="K146" s="6"/>
      <c r="L146" s="6"/>
      <c r="M146" s="6"/>
      <c r="N146" s="5"/>
      <c r="O146" s="6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spans="1:27" ht="26.4" x14ac:dyDescent="0.25">
      <c r="A147" s="190" t="s">
        <v>10</v>
      </c>
      <c r="B147" s="191">
        <v>10</v>
      </c>
      <c r="C147" s="191">
        <v>10</v>
      </c>
      <c r="D147" s="223" t="s">
        <v>676</v>
      </c>
      <c r="E147" s="491" t="s">
        <v>672</v>
      </c>
      <c r="F147" s="192" t="s">
        <v>473</v>
      </c>
      <c r="G147" s="6"/>
      <c r="H147" s="6"/>
      <c r="I147" s="6"/>
      <c r="J147" s="6"/>
      <c r="K147" s="6"/>
      <c r="L147" s="6"/>
      <c r="M147" s="6"/>
      <c r="N147" s="5"/>
      <c r="O147" s="6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spans="1:27" ht="15" x14ac:dyDescent="0.25">
      <c r="A148" s="190" t="s">
        <v>165</v>
      </c>
      <c r="B148" s="191">
        <v>1</v>
      </c>
      <c r="C148" s="191">
        <v>1</v>
      </c>
      <c r="D148" s="226" t="s">
        <v>421</v>
      </c>
      <c r="E148" s="490" t="s">
        <v>421</v>
      </c>
      <c r="F148" s="192" t="s">
        <v>409</v>
      </c>
      <c r="G148" s="6"/>
      <c r="H148" s="6"/>
      <c r="I148" s="6"/>
      <c r="J148" s="6"/>
      <c r="K148" s="6"/>
      <c r="L148" s="6"/>
      <c r="M148" s="6"/>
      <c r="N148" s="5"/>
      <c r="O148" s="6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spans="1:27" ht="15" x14ac:dyDescent="0.25">
      <c r="A149" s="190" t="s">
        <v>243</v>
      </c>
      <c r="B149" s="191">
        <v>2</v>
      </c>
      <c r="C149" s="191">
        <v>1</v>
      </c>
      <c r="D149" s="226" t="s">
        <v>408</v>
      </c>
      <c r="E149" s="490" t="s">
        <v>408</v>
      </c>
      <c r="F149" s="192" t="s">
        <v>409</v>
      </c>
      <c r="G149" s="6"/>
      <c r="H149" s="6"/>
      <c r="I149" s="6"/>
      <c r="J149" s="6"/>
      <c r="K149" s="6"/>
      <c r="L149" s="6"/>
      <c r="M149" s="6"/>
      <c r="N149" s="5"/>
      <c r="O149" s="6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spans="1:27" ht="15" x14ac:dyDescent="0.25">
      <c r="A150" s="190" t="s">
        <v>149</v>
      </c>
      <c r="B150" s="191">
        <v>1</v>
      </c>
      <c r="C150" s="191">
        <v>1</v>
      </c>
      <c r="D150" s="226" t="s">
        <v>421</v>
      </c>
      <c r="E150" s="490" t="s">
        <v>421</v>
      </c>
      <c r="F150" s="192" t="s">
        <v>418</v>
      </c>
      <c r="G150" s="6"/>
      <c r="H150" s="6"/>
      <c r="I150" s="6"/>
      <c r="J150" s="6"/>
      <c r="K150" s="6"/>
      <c r="L150" s="6"/>
      <c r="M150" s="6"/>
      <c r="N150" s="5"/>
      <c r="O150" s="6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spans="1:27" ht="15" x14ac:dyDescent="0.25">
      <c r="A151" s="190" t="s">
        <v>244</v>
      </c>
      <c r="B151" s="191">
        <v>2</v>
      </c>
      <c r="C151" s="191">
        <v>1</v>
      </c>
      <c r="D151" s="226" t="s">
        <v>408</v>
      </c>
      <c r="E151" s="490" t="s">
        <v>408</v>
      </c>
      <c r="F151" s="192" t="s">
        <v>409</v>
      </c>
      <c r="G151" s="6"/>
      <c r="H151" s="6"/>
      <c r="I151" s="6"/>
      <c r="J151" s="6"/>
      <c r="K151" s="6"/>
      <c r="L151" s="6"/>
      <c r="M151" s="6"/>
      <c r="N151" s="5"/>
      <c r="O151" s="6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spans="1:27" ht="15" x14ac:dyDescent="0.25">
      <c r="A152" s="190" t="s">
        <v>292</v>
      </c>
      <c r="B152" s="191">
        <v>8</v>
      </c>
      <c r="C152" s="191">
        <v>3</v>
      </c>
      <c r="D152" s="223" t="s">
        <v>674</v>
      </c>
      <c r="E152" s="491" t="s">
        <v>672</v>
      </c>
      <c r="F152" s="192" t="s">
        <v>439</v>
      </c>
      <c r="G152" s="6"/>
      <c r="H152" s="6"/>
      <c r="I152" s="6"/>
      <c r="J152" s="6"/>
      <c r="K152" s="6"/>
      <c r="L152" s="6"/>
      <c r="M152" s="6"/>
      <c r="N152" s="5"/>
      <c r="O152" s="6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spans="1:27" ht="15" x14ac:dyDescent="0.25">
      <c r="A153" s="190" t="s">
        <v>36</v>
      </c>
      <c r="B153" s="191">
        <v>1</v>
      </c>
      <c r="C153" s="191">
        <v>1</v>
      </c>
      <c r="D153" s="226" t="s">
        <v>415</v>
      </c>
      <c r="E153" s="490" t="s">
        <v>415</v>
      </c>
      <c r="F153" s="192" t="s">
        <v>32</v>
      </c>
      <c r="G153" s="6"/>
      <c r="H153" s="6"/>
      <c r="I153" s="6"/>
      <c r="J153" s="6"/>
      <c r="K153" s="6"/>
      <c r="L153" s="6"/>
      <c r="M153" s="6"/>
      <c r="N153" s="5"/>
      <c r="O153" s="6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spans="1:27" ht="15" x14ac:dyDescent="0.25">
      <c r="A154" s="190" t="s">
        <v>95</v>
      </c>
      <c r="B154" s="191">
        <v>1</v>
      </c>
      <c r="C154" s="191">
        <v>10</v>
      </c>
      <c r="D154" s="223" t="s">
        <v>668</v>
      </c>
      <c r="E154" s="491" t="s">
        <v>673</v>
      </c>
      <c r="F154" s="192" t="s">
        <v>474</v>
      </c>
      <c r="G154" s="6"/>
      <c r="H154" s="6"/>
      <c r="I154" s="6"/>
      <c r="J154" s="6"/>
      <c r="K154" s="6"/>
      <c r="L154" s="6"/>
      <c r="M154" s="6"/>
      <c r="N154" s="5"/>
      <c r="O154" s="6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spans="1:27" ht="15" x14ac:dyDescent="0.25">
      <c r="A155" s="190" t="s">
        <v>321</v>
      </c>
      <c r="B155" s="191">
        <v>4</v>
      </c>
      <c r="C155" s="191">
        <v>3</v>
      </c>
      <c r="D155" s="223" t="s">
        <v>663</v>
      </c>
      <c r="E155" s="491" t="s">
        <v>669</v>
      </c>
      <c r="F155" s="192" t="s">
        <v>475</v>
      </c>
      <c r="G155" s="6"/>
      <c r="H155" s="6"/>
      <c r="I155" s="6"/>
      <c r="J155" s="6"/>
      <c r="K155" s="6"/>
      <c r="L155" s="6"/>
      <c r="M155" s="6"/>
      <c r="N155" s="5"/>
      <c r="O155" s="6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spans="1:27" ht="15" x14ac:dyDescent="0.25">
      <c r="A156" s="190" t="s">
        <v>237</v>
      </c>
      <c r="B156" s="191">
        <v>2</v>
      </c>
      <c r="C156" s="191">
        <v>1</v>
      </c>
      <c r="D156" s="226" t="s">
        <v>408</v>
      </c>
      <c r="E156" s="490" t="s">
        <v>408</v>
      </c>
      <c r="F156" s="192" t="s">
        <v>409</v>
      </c>
      <c r="G156" s="6"/>
      <c r="H156" s="6"/>
      <c r="I156" s="6"/>
      <c r="J156" s="6"/>
      <c r="K156" s="6"/>
      <c r="L156" s="6"/>
      <c r="M156" s="6"/>
      <c r="N156" s="5"/>
      <c r="O156" s="6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spans="1:27" ht="15" x14ac:dyDescent="0.25">
      <c r="A157" s="190" t="s">
        <v>130</v>
      </c>
      <c r="B157" s="191">
        <v>1</v>
      </c>
      <c r="C157" s="191">
        <v>1</v>
      </c>
      <c r="D157" s="223" t="s">
        <v>476</v>
      </c>
      <c r="E157" s="491" t="s">
        <v>476</v>
      </c>
      <c r="F157" s="192" t="s">
        <v>411</v>
      </c>
      <c r="G157" s="6"/>
      <c r="H157" s="6"/>
      <c r="I157" s="6"/>
      <c r="J157" s="6"/>
      <c r="K157" s="6"/>
      <c r="L157" s="6"/>
      <c r="M157" s="6"/>
      <c r="N157" s="5"/>
      <c r="O157" s="6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spans="1:27" ht="15" x14ac:dyDescent="0.25">
      <c r="A158" s="190" t="s">
        <v>131</v>
      </c>
      <c r="B158" s="191">
        <v>2</v>
      </c>
      <c r="C158" s="191">
        <v>1</v>
      </c>
      <c r="D158" s="226" t="s">
        <v>477</v>
      </c>
      <c r="E158" s="490" t="s">
        <v>477</v>
      </c>
      <c r="F158" s="192" t="s">
        <v>127</v>
      </c>
      <c r="G158" s="6"/>
      <c r="H158" s="6"/>
      <c r="I158" s="6"/>
      <c r="J158" s="6"/>
      <c r="K158" s="6"/>
      <c r="L158" s="6"/>
      <c r="M158" s="6"/>
      <c r="N158" s="5"/>
      <c r="O158" s="6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spans="1:27" ht="15" x14ac:dyDescent="0.25">
      <c r="A159" s="190" t="s">
        <v>228</v>
      </c>
      <c r="B159" s="191">
        <v>11</v>
      </c>
      <c r="C159" s="191">
        <v>4</v>
      </c>
      <c r="D159" s="223" t="s">
        <v>677</v>
      </c>
      <c r="E159" s="491" t="s">
        <v>672</v>
      </c>
      <c r="F159" s="192" t="s">
        <v>409</v>
      </c>
      <c r="G159" s="6"/>
      <c r="H159" s="6"/>
      <c r="I159" s="6"/>
      <c r="J159" s="6"/>
      <c r="K159" s="6"/>
      <c r="L159" s="6"/>
      <c r="M159" s="6"/>
      <c r="N159" s="5"/>
      <c r="O159" s="6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spans="1:27" ht="15" x14ac:dyDescent="0.25">
      <c r="A160" s="190" t="s">
        <v>311</v>
      </c>
      <c r="B160" s="191">
        <v>285</v>
      </c>
      <c r="C160" s="191">
        <v>3</v>
      </c>
      <c r="D160" s="223" t="s">
        <v>661</v>
      </c>
      <c r="E160" s="491" t="s">
        <v>672</v>
      </c>
      <c r="F160" s="192" t="s">
        <v>309</v>
      </c>
      <c r="G160" s="6"/>
      <c r="H160" s="6"/>
      <c r="I160" s="6"/>
      <c r="J160" s="6"/>
      <c r="K160" s="6"/>
      <c r="L160" s="6"/>
      <c r="M160" s="6"/>
      <c r="N160" s="5"/>
      <c r="O160" s="6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spans="1:27" ht="15" x14ac:dyDescent="0.25">
      <c r="A161" s="190" t="s">
        <v>211</v>
      </c>
      <c r="B161" s="191">
        <v>8</v>
      </c>
      <c r="C161" s="191">
        <v>1</v>
      </c>
      <c r="D161" s="226" t="s">
        <v>697</v>
      </c>
      <c r="E161" s="490" t="s">
        <v>410</v>
      </c>
      <c r="F161" s="192" t="s">
        <v>478</v>
      </c>
      <c r="G161" s="6"/>
      <c r="H161" s="6"/>
      <c r="I161" s="6"/>
      <c r="J161" s="6"/>
      <c r="K161" s="6"/>
      <c r="L161" s="6"/>
      <c r="M161" s="6"/>
      <c r="N161" s="5"/>
      <c r="O161" s="6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spans="1:27" ht="15" x14ac:dyDescent="0.25">
      <c r="A162" s="190" t="s">
        <v>390</v>
      </c>
      <c r="B162" s="191">
        <v>5</v>
      </c>
      <c r="C162" s="191">
        <v>1</v>
      </c>
      <c r="D162" s="223" t="s">
        <v>663</v>
      </c>
      <c r="E162" s="491" t="s">
        <v>672</v>
      </c>
      <c r="F162" s="192" t="s">
        <v>396</v>
      </c>
      <c r="G162" s="6"/>
      <c r="H162" s="6"/>
      <c r="I162" s="6"/>
      <c r="J162" s="6"/>
      <c r="K162" s="6"/>
      <c r="L162" s="6"/>
      <c r="M162" s="6"/>
      <c r="N162" s="5"/>
      <c r="O162" s="6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spans="1:27" ht="15" x14ac:dyDescent="0.25">
      <c r="A163" s="190" t="s">
        <v>38</v>
      </c>
      <c r="B163" s="191">
        <v>1</v>
      </c>
      <c r="C163" s="191">
        <v>1</v>
      </c>
      <c r="D163" s="223" t="s">
        <v>415</v>
      </c>
      <c r="E163" s="491" t="s">
        <v>415</v>
      </c>
      <c r="F163" s="192" t="s">
        <v>645</v>
      </c>
      <c r="G163" s="6"/>
      <c r="H163" s="6"/>
      <c r="I163" s="6"/>
      <c r="J163" s="6"/>
      <c r="K163" s="6"/>
      <c r="L163" s="6"/>
      <c r="M163" s="6"/>
      <c r="N163" s="5"/>
      <c r="O163" s="6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spans="1:27" ht="15" x14ac:dyDescent="0.25">
      <c r="A164" s="190" t="s">
        <v>192</v>
      </c>
      <c r="B164" s="191">
        <v>1</v>
      </c>
      <c r="C164" s="191">
        <v>1</v>
      </c>
      <c r="D164" s="223" t="s">
        <v>660</v>
      </c>
      <c r="E164" s="491" t="s">
        <v>417</v>
      </c>
      <c r="F164" s="192" t="s">
        <v>479</v>
      </c>
      <c r="G164" s="6"/>
      <c r="H164" s="6"/>
      <c r="I164" s="6"/>
      <c r="J164" s="6"/>
      <c r="K164" s="6"/>
      <c r="L164" s="6"/>
      <c r="M164" s="6"/>
      <c r="N164" s="5"/>
      <c r="O164" s="6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spans="1:27" ht="15" x14ac:dyDescent="0.25">
      <c r="A165" s="190" t="s">
        <v>18</v>
      </c>
      <c r="B165" s="191">
        <v>1</v>
      </c>
      <c r="C165" s="191">
        <v>1</v>
      </c>
      <c r="D165" s="226" t="s">
        <v>421</v>
      </c>
      <c r="E165" s="490" t="s">
        <v>421</v>
      </c>
      <c r="F165" s="192" t="s">
        <v>458</v>
      </c>
      <c r="G165" s="6"/>
      <c r="H165" s="6"/>
      <c r="I165" s="6"/>
      <c r="J165" s="6"/>
      <c r="K165" s="6"/>
      <c r="L165" s="6"/>
      <c r="M165" s="6"/>
      <c r="N165" s="5"/>
      <c r="O165" s="6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spans="1:27" ht="15" x14ac:dyDescent="0.25">
      <c r="A166" s="190" t="s">
        <v>258</v>
      </c>
      <c r="B166" s="191">
        <v>12</v>
      </c>
      <c r="C166" s="191">
        <v>5</v>
      </c>
      <c r="D166" s="223" t="s">
        <v>664</v>
      </c>
      <c r="E166" s="491" t="s">
        <v>672</v>
      </c>
      <c r="F166" s="192" t="s">
        <v>646</v>
      </c>
      <c r="G166" s="6"/>
      <c r="H166" s="6"/>
      <c r="I166" s="6"/>
      <c r="J166" s="6"/>
      <c r="K166" s="6"/>
      <c r="L166" s="6"/>
      <c r="M166" s="6"/>
      <c r="N166" s="5"/>
      <c r="O166" s="6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spans="1:27" ht="15" x14ac:dyDescent="0.25">
      <c r="A167" s="190" t="s">
        <v>27</v>
      </c>
      <c r="B167" s="191">
        <v>1</v>
      </c>
      <c r="C167" s="191">
        <v>1</v>
      </c>
      <c r="D167" s="226" t="s">
        <v>433</v>
      </c>
      <c r="E167" s="490" t="s">
        <v>433</v>
      </c>
      <c r="F167" s="192" t="s">
        <v>444</v>
      </c>
      <c r="G167" s="6"/>
      <c r="H167" s="6"/>
      <c r="I167" s="6"/>
      <c r="J167" s="6"/>
      <c r="K167" s="6"/>
      <c r="L167" s="6"/>
      <c r="M167" s="6"/>
      <c r="N167" s="5"/>
      <c r="O167" s="6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spans="1:27" ht="15" x14ac:dyDescent="0.25">
      <c r="A168" s="190" t="s">
        <v>137</v>
      </c>
      <c r="B168" s="191">
        <v>1</v>
      </c>
      <c r="C168" s="191">
        <v>1</v>
      </c>
      <c r="D168" s="226" t="s">
        <v>415</v>
      </c>
      <c r="E168" s="490" t="s">
        <v>415</v>
      </c>
      <c r="F168" s="192" t="s">
        <v>480</v>
      </c>
      <c r="G168" s="6"/>
      <c r="H168" s="6"/>
      <c r="I168" s="6"/>
      <c r="J168" s="6"/>
      <c r="K168" s="6"/>
      <c r="L168" s="6"/>
      <c r="M168" s="6"/>
      <c r="N168" s="5"/>
      <c r="O168" s="6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spans="1:27" ht="15" x14ac:dyDescent="0.25">
      <c r="A169" s="190" t="s">
        <v>100</v>
      </c>
      <c r="B169" s="191">
        <v>2</v>
      </c>
      <c r="C169" s="191">
        <v>2</v>
      </c>
      <c r="D169" s="226" t="s">
        <v>415</v>
      </c>
      <c r="E169" s="490" t="s">
        <v>415</v>
      </c>
      <c r="F169" s="192" t="s">
        <v>174</v>
      </c>
      <c r="G169" s="6"/>
      <c r="H169" s="6"/>
      <c r="I169" s="6"/>
      <c r="J169" s="6"/>
      <c r="K169" s="6"/>
      <c r="L169" s="6"/>
      <c r="M169" s="6"/>
      <c r="N169" s="5"/>
      <c r="O169" s="6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spans="1:27" ht="15" x14ac:dyDescent="0.25">
      <c r="A170" s="190" t="s">
        <v>391</v>
      </c>
      <c r="B170" s="191">
        <v>2500</v>
      </c>
      <c r="C170" s="191">
        <v>3</v>
      </c>
      <c r="D170" s="223" t="s">
        <v>667</v>
      </c>
      <c r="E170" s="491" t="s">
        <v>672</v>
      </c>
      <c r="F170" s="192" t="s">
        <v>647</v>
      </c>
      <c r="G170" s="6"/>
      <c r="H170" s="6"/>
      <c r="I170" s="6"/>
      <c r="J170" s="6"/>
      <c r="K170" s="6"/>
      <c r="L170" s="6"/>
      <c r="M170" s="6"/>
      <c r="N170" s="5"/>
      <c r="O170" s="6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spans="1:27" ht="15" x14ac:dyDescent="0.25">
      <c r="A171" s="190" t="s">
        <v>238</v>
      </c>
      <c r="B171" s="191">
        <v>2</v>
      </c>
      <c r="C171" s="191">
        <v>1</v>
      </c>
      <c r="D171" s="226" t="s">
        <v>408</v>
      </c>
      <c r="E171" s="490" t="s">
        <v>408</v>
      </c>
      <c r="F171" s="192" t="s">
        <v>409</v>
      </c>
      <c r="G171" s="6"/>
      <c r="H171" s="6"/>
      <c r="I171" s="6"/>
      <c r="J171" s="6"/>
      <c r="K171" s="6"/>
      <c r="L171" s="6"/>
      <c r="M171" s="6"/>
      <c r="N171" s="5"/>
      <c r="O171" s="6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spans="1:27" ht="15" x14ac:dyDescent="0.25">
      <c r="A172" s="190" t="s">
        <v>68</v>
      </c>
      <c r="B172" s="191">
        <v>1</v>
      </c>
      <c r="C172" s="191">
        <v>1</v>
      </c>
      <c r="D172" s="226" t="s">
        <v>433</v>
      </c>
      <c r="E172" s="490" t="s">
        <v>433</v>
      </c>
      <c r="F172" s="192" t="s">
        <v>427</v>
      </c>
      <c r="G172" s="6"/>
      <c r="H172" s="6"/>
      <c r="I172" s="6"/>
      <c r="J172" s="6"/>
      <c r="K172" s="6"/>
      <c r="L172" s="6"/>
      <c r="M172" s="6"/>
      <c r="N172" s="5"/>
      <c r="O172" s="6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spans="1:27" ht="15" x14ac:dyDescent="0.25">
      <c r="A173" s="190" t="s">
        <v>59</v>
      </c>
      <c r="B173" s="191">
        <v>1</v>
      </c>
      <c r="C173" s="191">
        <v>1</v>
      </c>
      <c r="D173" s="226" t="s">
        <v>471</v>
      </c>
      <c r="E173" s="490" t="s">
        <v>471</v>
      </c>
      <c r="F173" s="192" t="s">
        <v>418</v>
      </c>
      <c r="G173" s="6"/>
      <c r="H173" s="6"/>
      <c r="I173" s="6"/>
      <c r="J173" s="6"/>
      <c r="K173" s="6"/>
      <c r="L173" s="6"/>
      <c r="M173" s="6"/>
      <c r="N173" s="5"/>
      <c r="O173" s="6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spans="1:27" ht="15" x14ac:dyDescent="0.25">
      <c r="A174" s="190" t="s">
        <v>48</v>
      </c>
      <c r="B174" s="191">
        <v>1</v>
      </c>
      <c r="C174" s="191">
        <v>1</v>
      </c>
      <c r="D174" s="226" t="s">
        <v>421</v>
      </c>
      <c r="E174" s="490" t="s">
        <v>421</v>
      </c>
      <c r="F174" s="192" t="s">
        <v>411</v>
      </c>
      <c r="G174" s="6"/>
      <c r="H174" s="6"/>
      <c r="I174" s="6"/>
      <c r="J174" s="6"/>
      <c r="K174" s="6"/>
      <c r="L174" s="6"/>
      <c r="M174" s="6"/>
      <c r="N174" s="5"/>
      <c r="O174" s="6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spans="1:27" ht="15" x14ac:dyDescent="0.25">
      <c r="A175" s="190" t="s">
        <v>16</v>
      </c>
      <c r="B175" s="191">
        <v>1</v>
      </c>
      <c r="C175" s="191">
        <v>1</v>
      </c>
      <c r="D175" s="226" t="s">
        <v>421</v>
      </c>
      <c r="E175" s="490" t="s">
        <v>421</v>
      </c>
      <c r="F175" s="192" t="s">
        <v>481</v>
      </c>
      <c r="G175" s="6"/>
      <c r="H175" s="6"/>
      <c r="I175" s="6"/>
      <c r="J175" s="6"/>
      <c r="K175" s="6"/>
      <c r="L175" s="6"/>
      <c r="M175" s="6"/>
      <c r="N175" s="5"/>
      <c r="O175" s="6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spans="1:27" ht="15" x14ac:dyDescent="0.25">
      <c r="A176" s="190" t="s">
        <v>245</v>
      </c>
      <c r="B176" s="191">
        <v>1</v>
      </c>
      <c r="C176" s="191">
        <v>1</v>
      </c>
      <c r="D176" s="226" t="s">
        <v>408</v>
      </c>
      <c r="E176" s="490" t="s">
        <v>408</v>
      </c>
      <c r="F176" s="192" t="s">
        <v>482</v>
      </c>
      <c r="G176" s="6"/>
      <c r="H176" s="6"/>
      <c r="I176" s="6"/>
      <c r="J176" s="6"/>
      <c r="K176" s="6"/>
      <c r="L176" s="6"/>
      <c r="M176" s="6"/>
      <c r="N176" s="5"/>
      <c r="O176" s="6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spans="1:27" ht="15" x14ac:dyDescent="0.25">
      <c r="A177" s="190" t="s">
        <v>26</v>
      </c>
      <c r="B177" s="191">
        <v>1</v>
      </c>
      <c r="C177" s="191">
        <v>1</v>
      </c>
      <c r="D177" s="226" t="s">
        <v>415</v>
      </c>
      <c r="E177" s="490" t="s">
        <v>415</v>
      </c>
      <c r="F177" s="192" t="s">
        <v>444</v>
      </c>
      <c r="G177" s="6"/>
      <c r="H177" s="6"/>
      <c r="I177" s="6"/>
      <c r="J177" s="6"/>
      <c r="K177" s="6"/>
      <c r="L177" s="6"/>
      <c r="M177" s="6"/>
      <c r="N177" s="5"/>
      <c r="O177" s="6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spans="1:27" ht="15" x14ac:dyDescent="0.25">
      <c r="A178" s="190" t="s">
        <v>239</v>
      </c>
      <c r="B178" s="191">
        <v>1</v>
      </c>
      <c r="C178" s="191">
        <v>1</v>
      </c>
      <c r="D178" s="226" t="s">
        <v>408</v>
      </c>
      <c r="E178" s="490" t="s">
        <v>408</v>
      </c>
      <c r="F178" s="192" t="s">
        <v>409</v>
      </c>
      <c r="G178" s="6"/>
      <c r="H178" s="6"/>
      <c r="I178" s="6"/>
      <c r="J178" s="6"/>
      <c r="K178" s="6"/>
      <c r="L178" s="6"/>
      <c r="M178" s="6"/>
      <c r="N178" s="5"/>
      <c r="O178" s="6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spans="1:27" ht="15" x14ac:dyDescent="0.25">
      <c r="A179" s="190" t="s">
        <v>167</v>
      </c>
      <c r="B179" s="191">
        <v>1</v>
      </c>
      <c r="C179" s="191">
        <v>1</v>
      </c>
      <c r="D179" s="226" t="s">
        <v>421</v>
      </c>
      <c r="E179" s="490" t="s">
        <v>421</v>
      </c>
      <c r="F179" s="192" t="s">
        <v>418</v>
      </c>
      <c r="G179" s="6"/>
      <c r="H179" s="6"/>
      <c r="I179" s="6"/>
      <c r="J179" s="6"/>
      <c r="K179" s="6"/>
      <c r="L179" s="6"/>
      <c r="M179" s="6"/>
      <c r="N179" s="5"/>
      <c r="O179" s="6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spans="1:27" ht="15" x14ac:dyDescent="0.25">
      <c r="A180" s="190" t="s">
        <v>293</v>
      </c>
      <c r="B180" s="191">
        <v>20</v>
      </c>
      <c r="C180" s="191">
        <v>2</v>
      </c>
      <c r="D180" s="226" t="s">
        <v>440</v>
      </c>
      <c r="E180" s="490" t="s">
        <v>440</v>
      </c>
      <c r="F180" s="192" t="s">
        <v>648</v>
      </c>
      <c r="G180" s="6"/>
      <c r="H180" s="6"/>
      <c r="I180" s="6"/>
      <c r="J180" s="6"/>
      <c r="K180" s="6"/>
      <c r="L180" s="6"/>
      <c r="M180" s="6"/>
      <c r="N180" s="5"/>
      <c r="O180" s="6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spans="1:27" ht="15" x14ac:dyDescent="0.25">
      <c r="A181" s="190" t="s">
        <v>153</v>
      </c>
      <c r="B181" s="191">
        <v>1</v>
      </c>
      <c r="C181" s="191">
        <v>1</v>
      </c>
      <c r="D181" s="226" t="s">
        <v>408</v>
      </c>
      <c r="E181" s="490" t="s">
        <v>408</v>
      </c>
      <c r="F181" s="192" t="s">
        <v>411</v>
      </c>
      <c r="G181" s="6"/>
      <c r="H181" s="6"/>
      <c r="I181" s="6"/>
      <c r="J181" s="6"/>
      <c r="K181" s="6"/>
      <c r="L181" s="6"/>
      <c r="M181" s="6"/>
      <c r="N181" s="5"/>
      <c r="O181" s="6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spans="1:27" ht="15" x14ac:dyDescent="0.25">
      <c r="A182" s="190" t="s">
        <v>30</v>
      </c>
      <c r="B182" s="191">
        <v>10</v>
      </c>
      <c r="C182" s="191">
        <v>1</v>
      </c>
      <c r="D182" s="223" t="s">
        <v>667</v>
      </c>
      <c r="E182" s="491" t="s">
        <v>672</v>
      </c>
      <c r="F182" s="192" t="s">
        <v>444</v>
      </c>
      <c r="G182" s="6"/>
      <c r="H182" s="6"/>
      <c r="I182" s="6"/>
      <c r="J182" s="6"/>
      <c r="K182" s="6"/>
      <c r="L182" s="6"/>
      <c r="M182" s="6"/>
      <c r="N182" s="5"/>
      <c r="O182" s="6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spans="1:27" ht="15" x14ac:dyDescent="0.25">
      <c r="A183" s="190" t="s">
        <v>151</v>
      </c>
      <c r="B183" s="191">
        <v>1</v>
      </c>
      <c r="C183" s="191">
        <v>1</v>
      </c>
      <c r="D183" s="226" t="s">
        <v>408</v>
      </c>
      <c r="E183" s="490" t="s">
        <v>408</v>
      </c>
      <c r="F183" s="192" t="s">
        <v>411</v>
      </c>
      <c r="G183" s="6"/>
      <c r="H183" s="6"/>
      <c r="I183" s="6"/>
      <c r="J183" s="6"/>
      <c r="K183" s="6"/>
      <c r="L183" s="6"/>
      <c r="M183" s="6"/>
      <c r="N183" s="5"/>
      <c r="O183" s="6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spans="1:27" ht="15" x14ac:dyDescent="0.25">
      <c r="A184" s="190" t="s">
        <v>147</v>
      </c>
      <c r="B184" s="191">
        <v>1</v>
      </c>
      <c r="C184" s="191">
        <v>1</v>
      </c>
      <c r="D184" s="226" t="s">
        <v>421</v>
      </c>
      <c r="E184" s="490" t="s">
        <v>421</v>
      </c>
      <c r="F184" s="192" t="s">
        <v>418</v>
      </c>
      <c r="G184" s="6"/>
      <c r="H184" s="6"/>
      <c r="I184" s="6"/>
      <c r="J184" s="6"/>
      <c r="K184" s="6"/>
      <c r="L184" s="6"/>
      <c r="M184" s="6"/>
      <c r="N184" s="5"/>
      <c r="O184" s="6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spans="1:27" ht="15" x14ac:dyDescent="0.25">
      <c r="A185" s="190" t="s">
        <v>378</v>
      </c>
      <c r="B185" s="191">
        <v>1</v>
      </c>
      <c r="C185" s="191">
        <v>1</v>
      </c>
      <c r="D185" s="226" t="s">
        <v>415</v>
      </c>
      <c r="E185" s="490" t="s">
        <v>415</v>
      </c>
      <c r="F185" s="192" t="s">
        <v>411</v>
      </c>
      <c r="G185" s="6"/>
      <c r="H185" s="6"/>
      <c r="I185" s="6"/>
      <c r="J185" s="6"/>
      <c r="K185" s="6"/>
      <c r="L185" s="6"/>
      <c r="M185" s="6"/>
      <c r="N185" s="5"/>
      <c r="O185" s="6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spans="1:27" ht="15" x14ac:dyDescent="0.25">
      <c r="A186" s="190" t="s">
        <v>105</v>
      </c>
      <c r="B186" s="191">
        <v>4</v>
      </c>
      <c r="C186" s="191">
        <v>1</v>
      </c>
      <c r="D186" s="226" t="s">
        <v>415</v>
      </c>
      <c r="E186" s="490" t="s">
        <v>415</v>
      </c>
      <c r="F186" s="192" t="s">
        <v>93</v>
      </c>
      <c r="G186" s="6"/>
      <c r="H186" s="6"/>
      <c r="I186" s="6"/>
      <c r="J186" s="6"/>
      <c r="K186" s="6"/>
      <c r="L186" s="6"/>
      <c r="M186" s="6"/>
      <c r="N186" s="5"/>
      <c r="O186" s="6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spans="1:27" ht="15" x14ac:dyDescent="0.25">
      <c r="A187" s="190" t="s">
        <v>86</v>
      </c>
      <c r="B187" s="191">
        <v>1</v>
      </c>
      <c r="C187" s="191">
        <v>1</v>
      </c>
      <c r="D187" s="226" t="s">
        <v>421</v>
      </c>
      <c r="E187" s="490" t="s">
        <v>421</v>
      </c>
      <c r="F187" s="192" t="s">
        <v>418</v>
      </c>
      <c r="G187" s="6"/>
      <c r="H187" s="6"/>
      <c r="I187" s="6"/>
      <c r="J187" s="6"/>
      <c r="K187" s="6"/>
      <c r="L187" s="6"/>
      <c r="M187" s="6"/>
      <c r="N187" s="5"/>
      <c r="O187" s="6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spans="1:27" ht="15" x14ac:dyDescent="0.25">
      <c r="A188" s="190" t="s">
        <v>350</v>
      </c>
      <c r="B188" s="191">
        <v>10</v>
      </c>
      <c r="C188" s="191">
        <v>10</v>
      </c>
      <c r="D188" s="223" t="s">
        <v>664</v>
      </c>
      <c r="E188" s="491" t="s">
        <v>669</v>
      </c>
      <c r="F188" s="192" t="s">
        <v>483</v>
      </c>
      <c r="G188" s="6"/>
      <c r="H188" s="6"/>
      <c r="I188" s="6"/>
      <c r="J188" s="6"/>
      <c r="K188" s="6"/>
      <c r="L188" s="6"/>
      <c r="M188" s="6"/>
      <c r="N188" s="6"/>
      <c r="O188" s="6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spans="1:27" ht="15" x14ac:dyDescent="0.25">
      <c r="A189" s="190" t="s">
        <v>335</v>
      </c>
      <c r="B189" s="191">
        <v>15</v>
      </c>
      <c r="C189" s="191">
        <v>1</v>
      </c>
      <c r="D189" s="223" t="s">
        <v>664</v>
      </c>
      <c r="E189" s="491" t="s">
        <v>672</v>
      </c>
      <c r="F189" s="192" t="s">
        <v>348</v>
      </c>
      <c r="G189" s="6"/>
      <c r="H189" s="6"/>
      <c r="I189" s="6"/>
      <c r="J189" s="6"/>
      <c r="K189" s="6"/>
      <c r="L189" s="6"/>
      <c r="M189" s="6"/>
      <c r="N189" s="5"/>
      <c r="O189" s="6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spans="1:27" ht="15" x14ac:dyDescent="0.25">
      <c r="A190" s="190" t="s">
        <v>89</v>
      </c>
      <c r="B190" s="191">
        <v>4</v>
      </c>
      <c r="C190" s="191">
        <v>1</v>
      </c>
      <c r="D190" s="226" t="s">
        <v>415</v>
      </c>
      <c r="E190" s="490" t="s">
        <v>415</v>
      </c>
      <c r="F190" s="192" t="s">
        <v>73</v>
      </c>
      <c r="G190" s="6"/>
      <c r="H190" s="6"/>
      <c r="I190" s="6"/>
      <c r="J190" s="6"/>
      <c r="K190" s="6"/>
      <c r="L190" s="6"/>
      <c r="M190" s="6"/>
      <c r="N190" s="5"/>
      <c r="O190" s="6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spans="1:27" ht="15" x14ac:dyDescent="0.25">
      <c r="A191" s="190" t="s">
        <v>83</v>
      </c>
      <c r="B191" s="191">
        <v>4</v>
      </c>
      <c r="C191" s="191">
        <v>1</v>
      </c>
      <c r="D191" s="226" t="s">
        <v>421</v>
      </c>
      <c r="E191" s="490" t="s">
        <v>421</v>
      </c>
      <c r="F191" s="192" t="s">
        <v>484</v>
      </c>
      <c r="G191" s="6"/>
      <c r="H191" s="6"/>
      <c r="I191" s="6"/>
      <c r="J191" s="6"/>
      <c r="K191" s="6"/>
      <c r="L191" s="6"/>
      <c r="M191" s="6"/>
      <c r="N191" s="5"/>
      <c r="O191" s="6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spans="1:27" ht="15" x14ac:dyDescent="0.25">
      <c r="A192" s="190" t="s">
        <v>246</v>
      </c>
      <c r="B192" s="191">
        <v>2</v>
      </c>
      <c r="C192" s="191">
        <v>1</v>
      </c>
      <c r="D192" s="226" t="s">
        <v>408</v>
      </c>
      <c r="E192" s="490" t="s">
        <v>408</v>
      </c>
      <c r="F192" s="192" t="s">
        <v>409</v>
      </c>
      <c r="G192" s="6"/>
      <c r="H192" s="6"/>
      <c r="I192" s="6"/>
      <c r="J192" s="6"/>
      <c r="K192" s="6"/>
      <c r="L192" s="6"/>
      <c r="M192" s="6"/>
      <c r="N192" s="5"/>
      <c r="O192" s="6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spans="1:27" ht="15" x14ac:dyDescent="0.25">
      <c r="A193" s="190" t="s">
        <v>212</v>
      </c>
      <c r="B193" s="191">
        <v>6</v>
      </c>
      <c r="C193" s="191">
        <v>1</v>
      </c>
      <c r="D193" s="226" t="s">
        <v>697</v>
      </c>
      <c r="E193" s="490" t="s">
        <v>410</v>
      </c>
      <c r="F193" s="192" t="s">
        <v>485</v>
      </c>
      <c r="G193" s="6"/>
      <c r="H193" s="6"/>
      <c r="I193" s="6"/>
      <c r="J193" s="6"/>
      <c r="K193" s="6"/>
      <c r="L193" s="6"/>
      <c r="M193" s="6"/>
      <c r="N193" s="5"/>
      <c r="O193" s="6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spans="1:27" ht="15" x14ac:dyDescent="0.25">
      <c r="A194" s="190" t="s">
        <v>154</v>
      </c>
      <c r="B194" s="191">
        <v>1</v>
      </c>
      <c r="C194" s="191">
        <v>1</v>
      </c>
      <c r="D194" s="226" t="s">
        <v>408</v>
      </c>
      <c r="E194" s="490" t="s">
        <v>408</v>
      </c>
      <c r="F194" s="192" t="s">
        <v>411</v>
      </c>
      <c r="G194" s="6"/>
      <c r="H194" s="6"/>
      <c r="I194" s="6"/>
      <c r="J194" s="6"/>
      <c r="K194" s="6"/>
      <c r="L194" s="6"/>
      <c r="M194" s="6"/>
      <c r="N194" s="5"/>
      <c r="O194" s="6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spans="1:27" ht="15" x14ac:dyDescent="0.25">
      <c r="A195" s="190" t="s">
        <v>226</v>
      </c>
      <c r="B195" s="191">
        <v>250</v>
      </c>
      <c r="C195" s="191">
        <v>1</v>
      </c>
      <c r="D195" s="223" t="s">
        <v>667</v>
      </c>
      <c r="E195" s="491" t="s">
        <v>672</v>
      </c>
      <c r="F195" s="192" t="s">
        <v>486</v>
      </c>
      <c r="G195" s="6"/>
      <c r="H195" s="6"/>
      <c r="I195" s="6"/>
      <c r="J195" s="6"/>
      <c r="K195" s="6"/>
      <c r="L195" s="6"/>
      <c r="M195" s="6"/>
      <c r="N195" s="5"/>
      <c r="O195" s="6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spans="1:27" ht="15" x14ac:dyDescent="0.25">
      <c r="A196" s="190" t="s">
        <v>140</v>
      </c>
      <c r="B196" s="191">
        <v>1</v>
      </c>
      <c r="C196" s="191">
        <v>1</v>
      </c>
      <c r="D196" s="226" t="s">
        <v>415</v>
      </c>
      <c r="E196" s="490" t="s">
        <v>415</v>
      </c>
      <c r="F196" s="192" t="s">
        <v>487</v>
      </c>
      <c r="G196" s="6"/>
      <c r="H196" s="6"/>
      <c r="I196" s="6"/>
      <c r="J196" s="6"/>
      <c r="K196" s="6"/>
      <c r="L196" s="6"/>
      <c r="M196" s="6"/>
      <c r="N196" s="5"/>
      <c r="O196" s="6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spans="1:27" ht="15" x14ac:dyDescent="0.25">
      <c r="A197" s="190" t="s">
        <v>98</v>
      </c>
      <c r="B197" s="191">
        <v>2</v>
      </c>
      <c r="C197" s="191">
        <v>2</v>
      </c>
      <c r="D197" s="226" t="s">
        <v>415</v>
      </c>
      <c r="E197" s="490" t="s">
        <v>415</v>
      </c>
      <c r="F197" s="192" t="s">
        <v>178</v>
      </c>
      <c r="G197" s="6"/>
      <c r="H197" s="6"/>
      <c r="I197" s="6"/>
      <c r="J197" s="6"/>
      <c r="K197" s="6"/>
      <c r="L197" s="6"/>
      <c r="M197" s="6"/>
      <c r="N197" s="5"/>
      <c r="O197" s="6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spans="1:27" ht="15" x14ac:dyDescent="0.25">
      <c r="A198" s="190" t="s">
        <v>163</v>
      </c>
      <c r="B198" s="191">
        <v>1</v>
      </c>
      <c r="C198" s="191">
        <v>1</v>
      </c>
      <c r="D198" s="226" t="s">
        <v>421</v>
      </c>
      <c r="E198" s="490" t="s">
        <v>421</v>
      </c>
      <c r="F198" s="192" t="s">
        <v>418</v>
      </c>
      <c r="G198" s="6"/>
      <c r="H198" s="6"/>
      <c r="I198" s="6"/>
      <c r="J198" s="6"/>
      <c r="K198" s="6"/>
      <c r="L198" s="6"/>
      <c r="M198" s="6"/>
      <c r="N198" s="5"/>
      <c r="O198" s="6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spans="1:27" ht="15" x14ac:dyDescent="0.25">
      <c r="A199" s="190" t="s">
        <v>92</v>
      </c>
      <c r="B199" s="191">
        <v>4</v>
      </c>
      <c r="C199" s="191">
        <v>1</v>
      </c>
      <c r="D199" s="226" t="s">
        <v>415</v>
      </c>
      <c r="E199" s="490" t="s">
        <v>415</v>
      </c>
      <c r="F199" s="192" t="s">
        <v>73</v>
      </c>
      <c r="G199" s="6"/>
      <c r="H199" s="6"/>
      <c r="I199" s="6"/>
      <c r="J199" s="6"/>
      <c r="K199" s="6"/>
      <c r="L199" s="6"/>
      <c r="M199" s="6"/>
      <c r="N199" s="5"/>
      <c r="O199" s="6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spans="1:27" ht="15" x14ac:dyDescent="0.25">
      <c r="A200" s="190" t="s">
        <v>90</v>
      </c>
      <c r="B200" s="191">
        <v>25</v>
      </c>
      <c r="C200" s="191">
        <v>2</v>
      </c>
      <c r="D200" s="223" t="s">
        <v>661</v>
      </c>
      <c r="E200" s="491" t="s">
        <v>672</v>
      </c>
      <c r="F200" s="192" t="s">
        <v>314</v>
      </c>
      <c r="G200" s="6"/>
      <c r="H200" s="6"/>
      <c r="I200" s="6"/>
      <c r="J200" s="6"/>
      <c r="K200" s="6"/>
      <c r="L200" s="6"/>
      <c r="M200" s="6"/>
      <c r="N200" s="5"/>
      <c r="O200" s="6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spans="1:27" ht="15" x14ac:dyDescent="0.25">
      <c r="A201" s="190" t="s">
        <v>377</v>
      </c>
      <c r="B201" s="191">
        <v>5</v>
      </c>
      <c r="C201" s="191">
        <v>1</v>
      </c>
      <c r="D201" s="226" t="s">
        <v>697</v>
      </c>
      <c r="E201" s="490" t="s">
        <v>410</v>
      </c>
      <c r="F201" s="192" t="s">
        <v>375</v>
      </c>
      <c r="G201" s="6"/>
      <c r="H201" s="6"/>
      <c r="I201" s="6"/>
      <c r="J201" s="6"/>
      <c r="K201" s="6"/>
      <c r="L201" s="6"/>
      <c r="M201" s="6"/>
      <c r="N201" s="5"/>
      <c r="O201" s="6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spans="1:27" ht="15" x14ac:dyDescent="0.25">
      <c r="A202" s="190" t="s">
        <v>164</v>
      </c>
      <c r="B202" s="191">
        <v>1</v>
      </c>
      <c r="C202" s="191">
        <v>1</v>
      </c>
      <c r="D202" s="226" t="s">
        <v>421</v>
      </c>
      <c r="E202" s="490" t="s">
        <v>421</v>
      </c>
      <c r="F202" s="192" t="s">
        <v>418</v>
      </c>
      <c r="G202" s="6"/>
      <c r="H202" s="6"/>
      <c r="I202" s="6"/>
      <c r="J202" s="6"/>
      <c r="K202" s="6"/>
      <c r="L202" s="6"/>
      <c r="M202" s="6"/>
      <c r="N202" s="5"/>
      <c r="O202" s="6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spans="1:27" ht="15" x14ac:dyDescent="0.25">
      <c r="A203" s="190" t="s">
        <v>78</v>
      </c>
      <c r="B203" s="191">
        <v>1</v>
      </c>
      <c r="C203" s="191">
        <v>1</v>
      </c>
      <c r="D203" s="226" t="s">
        <v>408</v>
      </c>
      <c r="E203" s="490" t="s">
        <v>408</v>
      </c>
      <c r="F203" s="192" t="s">
        <v>411</v>
      </c>
      <c r="G203" s="6"/>
      <c r="H203" s="6"/>
      <c r="I203" s="6"/>
      <c r="J203" s="6"/>
      <c r="K203" s="6"/>
      <c r="L203" s="6"/>
      <c r="M203" s="6"/>
      <c r="N203" s="5"/>
      <c r="O203" s="6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spans="1:27" ht="15" x14ac:dyDescent="0.25">
      <c r="A204" s="190" t="s">
        <v>85</v>
      </c>
      <c r="B204" s="191">
        <v>1</v>
      </c>
      <c r="C204" s="191">
        <v>1</v>
      </c>
      <c r="D204" s="226" t="s">
        <v>421</v>
      </c>
      <c r="E204" s="490" t="s">
        <v>421</v>
      </c>
      <c r="F204" s="192" t="s">
        <v>418</v>
      </c>
      <c r="G204" s="6"/>
      <c r="H204" s="6"/>
      <c r="I204" s="6"/>
      <c r="J204" s="6"/>
      <c r="K204" s="6"/>
      <c r="L204" s="6"/>
      <c r="M204" s="6"/>
      <c r="N204" s="5"/>
      <c r="O204" s="6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spans="1:27" ht="15" x14ac:dyDescent="0.25">
      <c r="A205" s="190" t="s">
        <v>157</v>
      </c>
      <c r="B205" s="191">
        <v>1</v>
      </c>
      <c r="C205" s="191">
        <v>1</v>
      </c>
      <c r="D205" s="226" t="s">
        <v>408</v>
      </c>
      <c r="E205" s="490" t="s">
        <v>408</v>
      </c>
      <c r="F205" s="192" t="s">
        <v>418</v>
      </c>
      <c r="G205" s="6"/>
      <c r="H205" s="6"/>
      <c r="I205" s="6"/>
      <c r="J205" s="6"/>
      <c r="K205" s="6"/>
      <c r="L205" s="6"/>
      <c r="M205" s="6"/>
      <c r="N205" s="5"/>
      <c r="O205" s="6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spans="1:27" ht="15" x14ac:dyDescent="0.25">
      <c r="A206" s="190" t="s">
        <v>79</v>
      </c>
      <c r="B206" s="191">
        <v>1</v>
      </c>
      <c r="C206" s="191">
        <v>1</v>
      </c>
      <c r="D206" s="226" t="s">
        <v>408</v>
      </c>
      <c r="E206" s="490" t="s">
        <v>408</v>
      </c>
      <c r="F206" s="192" t="s">
        <v>411</v>
      </c>
      <c r="G206" s="6"/>
      <c r="H206" s="6"/>
      <c r="I206" s="6"/>
      <c r="J206" s="6"/>
      <c r="K206" s="6"/>
      <c r="L206" s="6"/>
      <c r="M206" s="6"/>
      <c r="N206" s="5"/>
      <c r="O206" s="6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spans="1:27" ht="15" x14ac:dyDescent="0.25">
      <c r="A207" s="190" t="s">
        <v>200</v>
      </c>
      <c r="B207" s="191">
        <v>1</v>
      </c>
      <c r="C207" s="191">
        <v>1</v>
      </c>
      <c r="D207" s="223" t="s">
        <v>660</v>
      </c>
      <c r="E207" s="491" t="s">
        <v>672</v>
      </c>
      <c r="F207" s="192" t="s">
        <v>488</v>
      </c>
      <c r="G207" s="6"/>
      <c r="H207" s="6"/>
      <c r="I207" s="6"/>
      <c r="J207" s="6"/>
      <c r="K207" s="6"/>
      <c r="L207" s="6"/>
      <c r="M207" s="6"/>
      <c r="N207" s="5"/>
      <c r="O207" s="6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spans="1:27" ht="15" x14ac:dyDescent="0.25">
      <c r="A208" s="190" t="s">
        <v>206</v>
      </c>
      <c r="B208" s="191">
        <v>1</v>
      </c>
      <c r="C208" s="191">
        <v>1</v>
      </c>
      <c r="D208" s="226" t="s">
        <v>471</v>
      </c>
      <c r="E208" s="490" t="s">
        <v>471</v>
      </c>
      <c r="F208" s="192" t="s">
        <v>409</v>
      </c>
      <c r="G208" s="6"/>
      <c r="H208" s="6"/>
      <c r="I208" s="6"/>
      <c r="J208" s="6"/>
      <c r="K208" s="6"/>
      <c r="L208" s="6"/>
      <c r="M208" s="6"/>
      <c r="N208" s="5"/>
      <c r="O208" s="6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spans="1:27" ht="15" x14ac:dyDescent="0.25">
      <c r="A209" s="190" t="s">
        <v>158</v>
      </c>
      <c r="B209" s="191">
        <v>1</v>
      </c>
      <c r="C209" s="191">
        <v>1</v>
      </c>
      <c r="D209" s="226" t="s">
        <v>408</v>
      </c>
      <c r="E209" s="490" t="s">
        <v>408</v>
      </c>
      <c r="F209" s="192" t="s">
        <v>418</v>
      </c>
      <c r="G209" s="6"/>
      <c r="H209" s="6"/>
      <c r="I209" s="6"/>
      <c r="J209" s="6"/>
      <c r="K209" s="6"/>
      <c r="L209" s="6"/>
      <c r="M209" s="6"/>
      <c r="N209" s="5"/>
      <c r="O209" s="6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spans="1:27" ht="15" x14ac:dyDescent="0.25">
      <c r="A210" s="190" t="s">
        <v>19</v>
      </c>
      <c r="B210" s="191">
        <v>1</v>
      </c>
      <c r="C210" s="191">
        <v>1</v>
      </c>
      <c r="D210" s="226" t="s">
        <v>421</v>
      </c>
      <c r="E210" s="490" t="s">
        <v>421</v>
      </c>
      <c r="F210" s="192" t="s">
        <v>458</v>
      </c>
      <c r="G210" s="6"/>
      <c r="H210" s="6"/>
      <c r="I210" s="6"/>
      <c r="J210" s="6"/>
      <c r="K210" s="6"/>
      <c r="L210" s="6"/>
      <c r="M210" s="6"/>
      <c r="N210" s="5"/>
      <c r="O210" s="6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spans="1:27" ht="15" x14ac:dyDescent="0.25">
      <c r="A211" s="190" t="s">
        <v>213</v>
      </c>
      <c r="B211" s="191">
        <v>35</v>
      </c>
      <c r="C211" s="191">
        <v>10</v>
      </c>
      <c r="D211" s="223" t="s">
        <v>661</v>
      </c>
      <c r="E211" s="491" t="s">
        <v>672</v>
      </c>
      <c r="F211" s="192" t="s">
        <v>489</v>
      </c>
      <c r="G211" s="6"/>
      <c r="H211" s="6"/>
      <c r="I211" s="6"/>
      <c r="J211" s="6"/>
      <c r="K211" s="6"/>
      <c r="L211" s="6"/>
      <c r="M211" s="6"/>
      <c r="N211" s="5"/>
      <c r="O211" s="6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spans="1:27" ht="15" x14ac:dyDescent="0.25">
      <c r="A212" s="190" t="s">
        <v>253</v>
      </c>
      <c r="B212" s="191">
        <v>200</v>
      </c>
      <c r="C212" s="191">
        <v>1</v>
      </c>
      <c r="D212" s="223" t="s">
        <v>677</v>
      </c>
      <c r="E212" s="491" t="s">
        <v>672</v>
      </c>
      <c r="F212" s="192" t="s">
        <v>490</v>
      </c>
      <c r="G212" s="6"/>
      <c r="H212" s="6"/>
      <c r="I212" s="6"/>
      <c r="J212" s="6"/>
      <c r="K212" s="6"/>
      <c r="L212" s="6"/>
      <c r="M212" s="6"/>
      <c r="N212" s="5"/>
      <c r="O212" s="6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spans="1:27" ht="15" x14ac:dyDescent="0.25">
      <c r="A213" s="190" t="s">
        <v>343</v>
      </c>
      <c r="B213" s="191">
        <v>2</v>
      </c>
      <c r="C213" s="191">
        <v>8</v>
      </c>
      <c r="D213" s="226" t="s">
        <v>680</v>
      </c>
      <c r="E213" s="490" t="s">
        <v>680</v>
      </c>
      <c r="F213" s="192" t="s">
        <v>491</v>
      </c>
      <c r="G213" s="6"/>
      <c r="H213" s="6"/>
      <c r="I213" s="6"/>
      <c r="J213" s="6"/>
      <c r="K213" s="6"/>
      <c r="L213" s="6"/>
      <c r="M213" s="6"/>
      <c r="N213" s="5"/>
      <c r="O213" s="6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spans="1:27" ht="15" x14ac:dyDescent="0.25">
      <c r="A214" s="190" t="s">
        <v>301</v>
      </c>
      <c r="B214" s="191">
        <v>18</v>
      </c>
      <c r="C214" s="191">
        <v>3</v>
      </c>
      <c r="D214" s="223" t="s">
        <v>674</v>
      </c>
      <c r="E214" s="491" t="s">
        <v>672</v>
      </c>
      <c r="F214" s="192" t="s">
        <v>439</v>
      </c>
      <c r="G214" s="6"/>
      <c r="H214" s="6"/>
      <c r="I214" s="6"/>
      <c r="J214" s="6"/>
      <c r="K214" s="6"/>
      <c r="L214" s="6"/>
      <c r="M214" s="6"/>
      <c r="N214" s="5"/>
      <c r="O214" s="6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spans="1:27" ht="15" x14ac:dyDescent="0.25">
      <c r="A215" s="190" t="s">
        <v>492</v>
      </c>
      <c r="B215" s="191">
        <v>10</v>
      </c>
      <c r="C215" s="191">
        <v>1</v>
      </c>
      <c r="D215" s="226" t="s">
        <v>697</v>
      </c>
      <c r="E215" s="490" t="s">
        <v>410</v>
      </c>
      <c r="F215" s="192" t="s">
        <v>442</v>
      </c>
      <c r="G215" s="6"/>
      <c r="H215" s="6"/>
      <c r="I215" s="6"/>
      <c r="J215" s="6"/>
      <c r="K215" s="6"/>
      <c r="L215" s="6"/>
      <c r="M215" s="6"/>
      <c r="N215" s="5"/>
      <c r="O215" s="6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spans="1:27" ht="15" x14ac:dyDescent="0.25">
      <c r="A216" s="190" t="s">
        <v>60</v>
      </c>
      <c r="B216" s="191">
        <v>1</v>
      </c>
      <c r="C216" s="191">
        <v>1</v>
      </c>
      <c r="D216" s="223" t="s">
        <v>419</v>
      </c>
      <c r="E216" s="491" t="s">
        <v>471</v>
      </c>
      <c r="F216" s="192" t="s">
        <v>418</v>
      </c>
      <c r="G216" s="6"/>
      <c r="H216" s="6"/>
      <c r="I216" s="6"/>
      <c r="J216" s="6"/>
      <c r="K216" s="6"/>
      <c r="L216" s="6"/>
      <c r="M216" s="6"/>
      <c r="N216" s="5"/>
      <c r="O216" s="6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spans="1:27" ht="15" x14ac:dyDescent="0.25">
      <c r="A217" s="190" t="s">
        <v>88</v>
      </c>
      <c r="B217" s="191">
        <v>1</v>
      </c>
      <c r="C217" s="191">
        <v>2</v>
      </c>
      <c r="D217" s="223" t="s">
        <v>677</v>
      </c>
      <c r="E217" s="491" t="s">
        <v>672</v>
      </c>
      <c r="F217" s="192" t="s">
        <v>493</v>
      </c>
      <c r="G217" s="6"/>
      <c r="H217" s="6"/>
      <c r="I217" s="6"/>
      <c r="J217" s="6"/>
      <c r="K217" s="6"/>
      <c r="L217" s="6"/>
      <c r="M217" s="6"/>
      <c r="N217" s="5"/>
      <c r="O217" s="6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spans="1:27" ht="15" x14ac:dyDescent="0.25">
      <c r="A218" s="190" t="s">
        <v>119</v>
      </c>
      <c r="B218" s="191">
        <v>4</v>
      </c>
      <c r="C218" s="191">
        <v>1</v>
      </c>
      <c r="D218" s="226" t="s">
        <v>415</v>
      </c>
      <c r="E218" s="490" t="s">
        <v>415</v>
      </c>
      <c r="F218" s="192" t="s">
        <v>428</v>
      </c>
      <c r="G218" s="6"/>
      <c r="H218" s="6"/>
      <c r="I218" s="6"/>
      <c r="J218" s="6"/>
      <c r="K218" s="6"/>
      <c r="L218" s="6"/>
      <c r="M218" s="6"/>
      <c r="N218" s="5"/>
      <c r="O218" s="6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spans="1:27" ht="15" x14ac:dyDescent="0.25">
      <c r="A219" s="190" t="s">
        <v>118</v>
      </c>
      <c r="B219" s="191">
        <v>4</v>
      </c>
      <c r="C219" s="191">
        <v>1</v>
      </c>
      <c r="D219" s="226" t="s">
        <v>415</v>
      </c>
      <c r="E219" s="490" t="s">
        <v>415</v>
      </c>
      <c r="F219" s="192" t="s">
        <v>428</v>
      </c>
      <c r="G219" s="6"/>
      <c r="H219" s="6"/>
      <c r="I219" s="6"/>
      <c r="J219" s="6"/>
      <c r="K219" s="6"/>
      <c r="L219" s="6"/>
      <c r="M219" s="6"/>
      <c r="N219" s="5"/>
      <c r="O219" s="6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spans="1:27" ht="15" x14ac:dyDescent="0.25">
      <c r="A220" s="190" t="s">
        <v>196</v>
      </c>
      <c r="B220" s="191">
        <v>1</v>
      </c>
      <c r="C220" s="191">
        <v>1</v>
      </c>
      <c r="D220" s="223" t="s">
        <v>675</v>
      </c>
      <c r="E220" s="491" t="s">
        <v>669</v>
      </c>
      <c r="F220" s="192" t="s">
        <v>195</v>
      </c>
      <c r="G220" s="6"/>
      <c r="H220" s="6"/>
      <c r="I220" s="6"/>
      <c r="J220" s="6"/>
      <c r="K220" s="6"/>
      <c r="L220" s="6"/>
      <c r="M220" s="6"/>
      <c r="N220" s="5"/>
      <c r="O220" s="6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spans="1:27" ht="15" x14ac:dyDescent="0.25">
      <c r="A221" s="190" t="s">
        <v>173</v>
      </c>
      <c r="B221" s="191">
        <v>1</v>
      </c>
      <c r="C221" s="191">
        <v>1</v>
      </c>
      <c r="D221" s="226" t="s">
        <v>415</v>
      </c>
      <c r="E221" s="490" t="s">
        <v>415</v>
      </c>
      <c r="F221" s="192" t="s">
        <v>494</v>
      </c>
      <c r="G221" s="6"/>
      <c r="H221" s="6"/>
      <c r="I221" s="6"/>
      <c r="J221" s="6"/>
      <c r="K221" s="6"/>
      <c r="L221" s="6"/>
      <c r="M221" s="6"/>
      <c r="N221" s="5"/>
      <c r="O221" s="6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spans="1:27" ht="15" x14ac:dyDescent="0.25">
      <c r="A222" s="190" t="s">
        <v>218</v>
      </c>
      <c r="B222" s="191">
        <v>10</v>
      </c>
      <c r="C222" s="191">
        <v>1</v>
      </c>
      <c r="D222" s="226" t="s">
        <v>697</v>
      </c>
      <c r="E222" s="490" t="s">
        <v>410</v>
      </c>
      <c r="F222" s="192" t="s">
        <v>438</v>
      </c>
      <c r="G222" s="6"/>
      <c r="H222" s="6"/>
      <c r="I222" s="6"/>
      <c r="J222" s="6"/>
      <c r="K222" s="6"/>
      <c r="L222" s="6"/>
      <c r="M222" s="6"/>
      <c r="N222" s="5"/>
      <c r="O222" s="6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spans="1:27" ht="15" x14ac:dyDescent="0.25">
      <c r="A223" s="190" t="s">
        <v>35</v>
      </c>
      <c r="B223" s="191">
        <v>1</v>
      </c>
      <c r="C223" s="191">
        <v>1</v>
      </c>
      <c r="D223" s="226" t="s">
        <v>415</v>
      </c>
      <c r="E223" s="490" t="s">
        <v>415</v>
      </c>
      <c r="F223" s="192" t="s">
        <v>32</v>
      </c>
      <c r="G223" s="6"/>
      <c r="H223" s="6"/>
      <c r="I223" s="6"/>
      <c r="J223" s="6"/>
      <c r="K223" s="6"/>
      <c r="L223" s="6"/>
      <c r="M223" s="6"/>
      <c r="N223" s="5"/>
      <c r="O223" s="6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spans="1:27" ht="15" x14ac:dyDescent="0.25">
      <c r="A224" s="190" t="s">
        <v>28</v>
      </c>
      <c r="B224" s="191">
        <v>1</v>
      </c>
      <c r="C224" s="191">
        <v>1</v>
      </c>
      <c r="D224" s="226" t="s">
        <v>415</v>
      </c>
      <c r="E224" s="490" t="s">
        <v>415</v>
      </c>
      <c r="F224" s="192" t="s">
        <v>444</v>
      </c>
      <c r="G224" s="6"/>
      <c r="H224" s="6"/>
      <c r="I224" s="6"/>
      <c r="J224" s="6"/>
      <c r="K224" s="6"/>
      <c r="L224" s="6"/>
      <c r="M224" s="6"/>
      <c r="N224" s="5"/>
      <c r="O224" s="6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spans="1:27" ht="15" x14ac:dyDescent="0.25">
      <c r="A225" s="190" t="s">
        <v>44</v>
      </c>
      <c r="B225" s="191">
        <v>3</v>
      </c>
      <c r="C225" s="191">
        <v>1</v>
      </c>
      <c r="D225" s="226" t="s">
        <v>415</v>
      </c>
      <c r="E225" s="490" t="s">
        <v>415</v>
      </c>
      <c r="F225" s="192" t="s">
        <v>42</v>
      </c>
      <c r="G225" s="6"/>
      <c r="H225" s="6"/>
      <c r="I225" s="6"/>
      <c r="J225" s="6"/>
      <c r="K225" s="6"/>
      <c r="L225" s="6"/>
      <c r="M225" s="6"/>
      <c r="N225" s="5"/>
      <c r="O225" s="6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spans="1:27" ht="15" x14ac:dyDescent="0.25">
      <c r="A226" s="190" t="s">
        <v>294</v>
      </c>
      <c r="B226" s="191">
        <v>8</v>
      </c>
      <c r="C226" s="191">
        <v>3</v>
      </c>
      <c r="D226" s="223" t="s">
        <v>674</v>
      </c>
      <c r="E226" s="491" t="s">
        <v>672</v>
      </c>
      <c r="F226" s="192" t="s">
        <v>439</v>
      </c>
      <c r="G226" s="6"/>
      <c r="H226" s="6"/>
      <c r="I226" s="6"/>
      <c r="J226" s="6"/>
      <c r="K226" s="6"/>
      <c r="L226" s="6"/>
      <c r="M226" s="6"/>
      <c r="N226" s="5"/>
      <c r="O226" s="6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spans="1:27" ht="15" x14ac:dyDescent="0.25">
      <c r="A227" s="190" t="s">
        <v>193</v>
      </c>
      <c r="B227" s="193">
        <v>8</v>
      </c>
      <c r="C227" s="193">
        <v>1</v>
      </c>
      <c r="D227" s="223" t="s">
        <v>676</v>
      </c>
      <c r="E227" s="491" t="s">
        <v>672</v>
      </c>
      <c r="F227" s="192" t="s">
        <v>191</v>
      </c>
      <c r="G227" s="6"/>
      <c r="H227" s="6"/>
      <c r="I227" s="6"/>
      <c r="J227" s="6"/>
      <c r="K227" s="6"/>
      <c r="L227" s="6"/>
      <c r="M227" s="6"/>
      <c r="N227" s="5"/>
      <c r="O227" s="6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spans="1:27" ht="15" x14ac:dyDescent="0.25">
      <c r="A228" s="190" t="s">
        <v>194</v>
      </c>
      <c r="B228" s="191">
        <v>1</v>
      </c>
      <c r="C228" s="191">
        <v>1</v>
      </c>
      <c r="D228" s="226" t="s">
        <v>415</v>
      </c>
      <c r="E228" s="490" t="s">
        <v>415</v>
      </c>
      <c r="F228" s="192" t="s">
        <v>191</v>
      </c>
      <c r="G228" s="6"/>
      <c r="H228" s="6"/>
      <c r="I228" s="6"/>
      <c r="J228" s="6"/>
      <c r="K228" s="6"/>
      <c r="L228" s="6"/>
      <c r="M228" s="6"/>
      <c r="N228" s="5"/>
      <c r="O228" s="6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spans="1:27" ht="15" x14ac:dyDescent="0.25">
      <c r="A229" s="190" t="s">
        <v>495</v>
      </c>
      <c r="B229" s="191">
        <v>8</v>
      </c>
      <c r="C229" s="191">
        <v>1</v>
      </c>
      <c r="D229" s="223" t="s">
        <v>660</v>
      </c>
      <c r="E229" s="491" t="s">
        <v>672</v>
      </c>
      <c r="F229" s="192" t="s">
        <v>191</v>
      </c>
      <c r="G229" s="6"/>
      <c r="H229" s="6"/>
      <c r="I229" s="6"/>
      <c r="J229" s="6"/>
      <c r="K229" s="6"/>
      <c r="L229" s="6"/>
      <c r="M229" s="6"/>
      <c r="N229" s="5"/>
      <c r="O229" s="6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spans="1:27" ht="15" x14ac:dyDescent="0.25">
      <c r="A230" s="190" t="s">
        <v>346</v>
      </c>
      <c r="B230" s="191">
        <v>10</v>
      </c>
      <c r="C230" s="191">
        <v>10</v>
      </c>
      <c r="D230" s="223" t="s">
        <v>664</v>
      </c>
      <c r="E230" s="491" t="s">
        <v>669</v>
      </c>
      <c r="F230" s="192" t="s">
        <v>483</v>
      </c>
      <c r="G230" s="6"/>
      <c r="H230" s="6"/>
      <c r="I230" s="6"/>
      <c r="J230" s="6"/>
      <c r="K230" s="6"/>
      <c r="L230" s="6"/>
      <c r="M230" s="6"/>
      <c r="N230" s="5"/>
      <c r="O230" s="6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spans="1:27" ht="15" x14ac:dyDescent="0.25">
      <c r="A231" s="190" t="s">
        <v>280</v>
      </c>
      <c r="B231" s="191">
        <v>3</v>
      </c>
      <c r="C231" s="191">
        <v>2</v>
      </c>
      <c r="D231" s="223" t="s">
        <v>677</v>
      </c>
      <c r="E231" s="491" t="s">
        <v>669</v>
      </c>
      <c r="F231" s="192" t="s">
        <v>460</v>
      </c>
      <c r="G231" s="6"/>
      <c r="H231" s="6"/>
      <c r="I231" s="6"/>
      <c r="J231" s="6"/>
      <c r="K231" s="6"/>
      <c r="L231" s="6"/>
      <c r="M231" s="6"/>
      <c r="N231" s="5"/>
      <c r="O231" s="6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spans="1:27" ht="15" x14ac:dyDescent="0.25">
      <c r="A232" s="190" t="s">
        <v>209</v>
      </c>
      <c r="B232" s="191">
        <v>1</v>
      </c>
      <c r="C232" s="191">
        <v>1</v>
      </c>
      <c r="D232" s="223" t="s">
        <v>667</v>
      </c>
      <c r="E232" s="491" t="s">
        <v>672</v>
      </c>
      <c r="F232" s="192" t="s">
        <v>496</v>
      </c>
      <c r="G232" s="6"/>
      <c r="H232" s="6"/>
      <c r="I232" s="6"/>
      <c r="J232" s="6"/>
      <c r="K232" s="6"/>
      <c r="L232" s="6"/>
      <c r="M232" s="6"/>
      <c r="N232" s="5"/>
      <c r="O232" s="6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spans="1:27" ht="15" x14ac:dyDescent="0.25">
      <c r="A233" s="190" t="s">
        <v>337</v>
      </c>
      <c r="B233" s="191">
        <v>15</v>
      </c>
      <c r="C233" s="191">
        <v>1</v>
      </c>
      <c r="D233" s="223" t="s">
        <v>664</v>
      </c>
      <c r="E233" s="491" t="s">
        <v>672</v>
      </c>
      <c r="F233" s="192" t="s">
        <v>348</v>
      </c>
      <c r="G233" s="6"/>
      <c r="H233" s="6"/>
      <c r="I233" s="6"/>
      <c r="J233" s="6"/>
      <c r="K233" s="6"/>
      <c r="L233" s="6"/>
      <c r="M233" s="6"/>
      <c r="N233" s="5"/>
      <c r="O233" s="6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spans="1:27" ht="15" x14ac:dyDescent="0.25">
      <c r="A234" s="190" t="s">
        <v>110</v>
      </c>
      <c r="B234" s="191">
        <v>4</v>
      </c>
      <c r="C234" s="191">
        <v>1</v>
      </c>
      <c r="D234" s="226" t="s">
        <v>415</v>
      </c>
      <c r="E234" s="490" t="s">
        <v>415</v>
      </c>
      <c r="F234" s="192" t="s">
        <v>93</v>
      </c>
      <c r="G234" s="6"/>
      <c r="H234" s="6"/>
      <c r="I234" s="6"/>
      <c r="J234" s="6"/>
      <c r="K234" s="6"/>
      <c r="L234" s="6"/>
      <c r="M234" s="6"/>
      <c r="N234" s="5"/>
      <c r="O234" s="6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spans="1:27" ht="15" x14ac:dyDescent="0.25">
      <c r="A235" s="190" t="s">
        <v>108</v>
      </c>
      <c r="B235" s="191">
        <v>4</v>
      </c>
      <c r="C235" s="191">
        <v>1</v>
      </c>
      <c r="D235" s="226" t="s">
        <v>415</v>
      </c>
      <c r="E235" s="490" t="s">
        <v>415</v>
      </c>
      <c r="F235" s="192" t="s">
        <v>93</v>
      </c>
      <c r="G235" s="6"/>
      <c r="H235" s="6"/>
      <c r="I235" s="6"/>
      <c r="J235" s="6"/>
      <c r="K235" s="6"/>
      <c r="L235" s="6"/>
      <c r="M235" s="6"/>
      <c r="N235" s="5"/>
      <c r="O235" s="6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spans="1:27" ht="15" x14ac:dyDescent="0.25">
      <c r="A236" s="190" t="s">
        <v>111</v>
      </c>
      <c r="B236" s="191">
        <v>4</v>
      </c>
      <c r="C236" s="191">
        <v>1</v>
      </c>
      <c r="D236" s="226" t="s">
        <v>433</v>
      </c>
      <c r="E236" s="490" t="s">
        <v>433</v>
      </c>
      <c r="F236" s="192" t="s">
        <v>93</v>
      </c>
      <c r="G236" s="6"/>
      <c r="H236" s="6"/>
      <c r="I236" s="6"/>
      <c r="J236" s="6"/>
      <c r="K236" s="6"/>
      <c r="L236" s="6"/>
      <c r="M236" s="6"/>
      <c r="N236" s="5"/>
      <c r="O236" s="6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spans="1:27" ht="15" x14ac:dyDescent="0.25">
      <c r="A237" s="190" t="s">
        <v>109</v>
      </c>
      <c r="B237" s="191">
        <v>4</v>
      </c>
      <c r="C237" s="191">
        <v>1</v>
      </c>
      <c r="D237" s="226" t="s">
        <v>415</v>
      </c>
      <c r="E237" s="490" t="s">
        <v>415</v>
      </c>
      <c r="F237" s="192" t="s">
        <v>93</v>
      </c>
      <c r="G237" s="6"/>
      <c r="H237" s="6"/>
      <c r="I237" s="6"/>
      <c r="J237" s="6"/>
      <c r="K237" s="6"/>
      <c r="L237" s="6"/>
      <c r="M237" s="6"/>
      <c r="N237" s="5"/>
      <c r="O237" s="6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spans="1:27" ht="15" x14ac:dyDescent="0.25">
      <c r="A238" s="190" t="s">
        <v>58</v>
      </c>
      <c r="B238" s="191">
        <v>1</v>
      </c>
      <c r="C238" s="191">
        <v>1</v>
      </c>
      <c r="D238" s="226" t="s">
        <v>471</v>
      </c>
      <c r="E238" s="490" t="s">
        <v>471</v>
      </c>
      <c r="F238" s="192" t="s">
        <v>418</v>
      </c>
      <c r="G238" s="6"/>
      <c r="H238" s="6"/>
      <c r="I238" s="6"/>
      <c r="J238" s="6"/>
      <c r="K238" s="6"/>
      <c r="L238" s="6"/>
      <c r="M238" s="6"/>
      <c r="N238" s="5"/>
      <c r="O238" s="6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spans="1:27" ht="15" x14ac:dyDescent="0.25">
      <c r="A239" s="190" t="s">
        <v>169</v>
      </c>
      <c r="B239" s="191">
        <v>1</v>
      </c>
      <c r="C239" s="191">
        <v>1</v>
      </c>
      <c r="D239" s="226" t="s">
        <v>421</v>
      </c>
      <c r="E239" s="490" t="s">
        <v>421</v>
      </c>
      <c r="F239" s="192" t="s">
        <v>418</v>
      </c>
      <c r="G239" s="6"/>
      <c r="H239" s="6"/>
      <c r="I239" s="6"/>
      <c r="J239" s="6"/>
      <c r="K239" s="6"/>
      <c r="L239" s="6"/>
      <c r="M239" s="6"/>
      <c r="N239" s="5"/>
      <c r="O239" s="6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spans="1:27" ht="15" x14ac:dyDescent="0.25">
      <c r="A240" s="190" t="s">
        <v>148</v>
      </c>
      <c r="B240" s="191">
        <v>1</v>
      </c>
      <c r="C240" s="191">
        <v>1</v>
      </c>
      <c r="D240" s="226" t="s">
        <v>421</v>
      </c>
      <c r="E240" s="490" t="s">
        <v>421</v>
      </c>
      <c r="F240" s="192" t="s">
        <v>418</v>
      </c>
      <c r="G240" s="6"/>
      <c r="H240" s="6"/>
      <c r="I240" s="6"/>
      <c r="J240" s="6"/>
      <c r="K240" s="6"/>
      <c r="L240" s="6"/>
      <c r="M240" s="6"/>
      <c r="N240" s="5"/>
      <c r="O240" s="6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spans="1:27" ht="15" x14ac:dyDescent="0.25">
      <c r="A241" s="190" t="s">
        <v>82</v>
      </c>
      <c r="B241" s="191">
        <v>10</v>
      </c>
      <c r="C241" s="191">
        <v>1</v>
      </c>
      <c r="D241" s="226" t="s">
        <v>697</v>
      </c>
      <c r="E241" s="490" t="s">
        <v>410</v>
      </c>
      <c r="F241" s="192" t="s">
        <v>497</v>
      </c>
      <c r="G241" s="6"/>
      <c r="H241" s="6"/>
      <c r="I241" s="6"/>
      <c r="J241" s="6"/>
      <c r="K241" s="6"/>
      <c r="L241" s="6"/>
      <c r="M241" s="6"/>
      <c r="N241" s="5"/>
      <c r="O241" s="6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spans="1:27" ht="15" x14ac:dyDescent="0.25">
      <c r="A242" s="190" t="s">
        <v>257</v>
      </c>
      <c r="B242" s="191">
        <v>1</v>
      </c>
      <c r="C242" s="191">
        <v>1</v>
      </c>
      <c r="D242" s="226" t="s">
        <v>421</v>
      </c>
      <c r="E242" s="490" t="s">
        <v>421</v>
      </c>
      <c r="F242" s="192" t="s">
        <v>437</v>
      </c>
      <c r="G242" s="6"/>
      <c r="H242" s="6"/>
      <c r="I242" s="6"/>
      <c r="J242" s="6"/>
      <c r="K242" s="6"/>
      <c r="L242" s="6"/>
      <c r="M242" s="6"/>
      <c r="N242" s="5"/>
      <c r="O242" s="6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spans="1:27" ht="15" x14ac:dyDescent="0.25">
      <c r="A243" s="190" t="s">
        <v>221</v>
      </c>
      <c r="B243" s="191">
        <v>10</v>
      </c>
      <c r="C243" s="191">
        <v>10</v>
      </c>
      <c r="D243" s="226" t="s">
        <v>680</v>
      </c>
      <c r="E243" s="490" t="s">
        <v>680</v>
      </c>
      <c r="F243" s="192" t="s">
        <v>498</v>
      </c>
      <c r="G243" s="6"/>
      <c r="H243" s="6"/>
      <c r="I243" s="6"/>
      <c r="J243" s="6"/>
      <c r="K243" s="6"/>
      <c r="L243" s="6"/>
      <c r="M243" s="6"/>
      <c r="N243" s="5"/>
      <c r="O243" s="6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spans="1:27" ht="15" x14ac:dyDescent="0.25">
      <c r="A244" s="190" t="s">
        <v>275</v>
      </c>
      <c r="B244" s="191">
        <v>7</v>
      </c>
      <c r="C244" s="191">
        <v>15</v>
      </c>
      <c r="D244" s="226" t="s">
        <v>275</v>
      </c>
      <c r="E244" s="490" t="s">
        <v>275</v>
      </c>
      <c r="F244" s="192" t="s">
        <v>658</v>
      </c>
      <c r="G244" s="6"/>
      <c r="H244" s="6"/>
      <c r="I244" s="6"/>
      <c r="J244" s="6"/>
      <c r="K244" s="6"/>
      <c r="L244" s="6"/>
      <c r="M244" s="6"/>
      <c r="N244" s="5"/>
      <c r="O244" s="6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spans="1:27" ht="15" x14ac:dyDescent="0.25">
      <c r="A245" s="190" t="s">
        <v>220</v>
      </c>
      <c r="B245" s="191">
        <v>70</v>
      </c>
      <c r="C245" s="191">
        <v>3</v>
      </c>
      <c r="D245" s="223" t="s">
        <v>661</v>
      </c>
      <c r="E245" s="491" t="s">
        <v>672</v>
      </c>
      <c r="F245" s="192" t="s">
        <v>499</v>
      </c>
      <c r="G245" s="6"/>
      <c r="H245" s="6"/>
      <c r="I245" s="6"/>
      <c r="J245" s="6"/>
      <c r="K245" s="6"/>
      <c r="L245" s="6"/>
      <c r="M245" s="6"/>
      <c r="N245" s="5"/>
      <c r="O245" s="6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spans="1:27" ht="15" x14ac:dyDescent="0.25">
      <c r="A246" s="190" t="s">
        <v>77</v>
      </c>
      <c r="B246" s="191">
        <v>1</v>
      </c>
      <c r="C246" s="191">
        <v>1</v>
      </c>
      <c r="D246" s="226" t="s">
        <v>408</v>
      </c>
      <c r="E246" s="490" t="s">
        <v>408</v>
      </c>
      <c r="F246" s="192" t="s">
        <v>418</v>
      </c>
      <c r="G246" s="6"/>
      <c r="H246" s="6"/>
      <c r="I246" s="6"/>
      <c r="J246" s="6"/>
      <c r="K246" s="6"/>
      <c r="L246" s="6"/>
      <c r="M246" s="6"/>
      <c r="N246" s="5"/>
      <c r="O246" s="6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spans="1:27" ht="15" x14ac:dyDescent="0.25">
      <c r="A247" s="190" t="s">
        <v>71</v>
      </c>
      <c r="B247" s="191">
        <v>2</v>
      </c>
      <c r="C247" s="191">
        <v>1</v>
      </c>
      <c r="D247" s="223" t="s">
        <v>417</v>
      </c>
      <c r="E247" s="491" t="s">
        <v>417</v>
      </c>
      <c r="F247" s="192" t="s">
        <v>127</v>
      </c>
      <c r="G247" s="6"/>
      <c r="H247" s="6"/>
      <c r="I247" s="6"/>
      <c r="J247" s="6"/>
      <c r="K247" s="6"/>
      <c r="L247" s="6"/>
      <c r="M247" s="6"/>
      <c r="N247" s="5"/>
      <c r="O247" s="6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spans="1:27" ht="15" x14ac:dyDescent="0.25">
      <c r="A248" s="190" t="s">
        <v>129</v>
      </c>
      <c r="B248" s="191">
        <v>1</v>
      </c>
      <c r="C248" s="191">
        <v>1</v>
      </c>
      <c r="D248" s="226" t="s">
        <v>421</v>
      </c>
      <c r="E248" s="490" t="s">
        <v>421</v>
      </c>
      <c r="F248" s="192" t="s">
        <v>418</v>
      </c>
      <c r="G248" s="6"/>
      <c r="H248" s="6"/>
      <c r="I248" s="6"/>
      <c r="J248" s="6"/>
      <c r="K248" s="6"/>
      <c r="L248" s="6"/>
      <c r="M248" s="6"/>
      <c r="N248" s="5"/>
      <c r="O248" s="6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spans="1:27" ht="15" x14ac:dyDescent="0.25">
      <c r="A249" s="190" t="s">
        <v>128</v>
      </c>
      <c r="B249" s="191">
        <v>1</v>
      </c>
      <c r="C249" s="191">
        <v>1</v>
      </c>
      <c r="D249" s="223" t="s">
        <v>417</v>
      </c>
      <c r="E249" s="491" t="s">
        <v>417</v>
      </c>
      <c r="F249" s="192" t="s">
        <v>418</v>
      </c>
      <c r="G249" s="6"/>
      <c r="H249" s="6"/>
      <c r="I249" s="6"/>
      <c r="J249" s="6"/>
      <c r="K249" s="6"/>
      <c r="L249" s="6"/>
      <c r="M249" s="6"/>
      <c r="N249" s="5"/>
      <c r="O249" s="6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spans="1:27" ht="15" x14ac:dyDescent="0.25">
      <c r="A250" s="190" t="s">
        <v>72</v>
      </c>
      <c r="B250" s="191">
        <v>1</v>
      </c>
      <c r="C250" s="191">
        <v>1</v>
      </c>
      <c r="D250" s="226" t="s">
        <v>456</v>
      </c>
      <c r="E250" s="490" t="s">
        <v>456</v>
      </c>
      <c r="F250" s="192" t="s">
        <v>427</v>
      </c>
      <c r="G250" s="6"/>
      <c r="H250" s="6"/>
      <c r="I250" s="6"/>
      <c r="J250" s="6"/>
      <c r="K250" s="6"/>
      <c r="L250" s="6"/>
      <c r="M250" s="6"/>
      <c r="N250" s="5"/>
      <c r="O250" s="6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spans="1:27" ht="15" x14ac:dyDescent="0.25">
      <c r="A251" s="190" t="s">
        <v>126</v>
      </c>
      <c r="B251" s="191">
        <v>4</v>
      </c>
      <c r="C251" s="191">
        <v>1</v>
      </c>
      <c r="D251" s="226" t="s">
        <v>415</v>
      </c>
      <c r="E251" s="490" t="s">
        <v>415</v>
      </c>
      <c r="F251" s="192" t="s">
        <v>428</v>
      </c>
      <c r="G251" s="6"/>
      <c r="H251" s="6"/>
      <c r="I251" s="6"/>
      <c r="J251" s="6"/>
      <c r="K251" s="6"/>
      <c r="L251" s="6"/>
      <c r="M251" s="6"/>
      <c r="N251" s="5"/>
      <c r="O251" s="6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spans="1:27" ht="15" x14ac:dyDescent="0.25">
      <c r="A252" s="190" t="s">
        <v>290</v>
      </c>
      <c r="B252" s="191">
        <v>15</v>
      </c>
      <c r="C252" s="191">
        <v>8</v>
      </c>
      <c r="D252" s="226" t="s">
        <v>446</v>
      </c>
      <c r="E252" s="490" t="s">
        <v>446</v>
      </c>
      <c r="F252" s="192" t="s">
        <v>500</v>
      </c>
      <c r="G252" s="6"/>
      <c r="H252" s="6"/>
      <c r="I252" s="6"/>
      <c r="J252" s="6"/>
      <c r="K252" s="6"/>
      <c r="L252" s="6"/>
      <c r="M252" s="6"/>
      <c r="N252" s="5"/>
      <c r="O252" s="6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spans="1:27" ht="15" x14ac:dyDescent="0.25">
      <c r="A253" s="190" t="s">
        <v>115</v>
      </c>
      <c r="B253" s="191">
        <v>1</v>
      </c>
      <c r="C253" s="191">
        <v>1</v>
      </c>
      <c r="D253" s="223" t="s">
        <v>660</v>
      </c>
      <c r="E253" s="491" t="s">
        <v>501</v>
      </c>
      <c r="F253" s="192" t="s">
        <v>494</v>
      </c>
      <c r="G253" s="6"/>
      <c r="H253" s="6"/>
      <c r="I253" s="6"/>
      <c r="J253" s="6"/>
      <c r="K253" s="6"/>
      <c r="L253" s="6"/>
      <c r="M253" s="6"/>
      <c r="N253" s="6"/>
      <c r="O253" s="6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spans="1:27" ht="15" x14ac:dyDescent="0.25">
      <c r="A254" s="190" t="s">
        <v>240</v>
      </c>
      <c r="B254" s="191">
        <v>2</v>
      </c>
      <c r="C254" s="191">
        <v>1</v>
      </c>
      <c r="D254" s="226" t="s">
        <v>408</v>
      </c>
      <c r="E254" s="490" t="s">
        <v>408</v>
      </c>
      <c r="F254" s="192" t="s">
        <v>409</v>
      </c>
      <c r="G254" s="6"/>
      <c r="H254" s="6"/>
      <c r="I254" s="6"/>
      <c r="J254" s="6"/>
      <c r="K254" s="6"/>
      <c r="L254" s="6"/>
      <c r="M254" s="6"/>
      <c r="N254" s="6"/>
      <c r="O254" s="6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spans="1:27" ht="15" x14ac:dyDescent="0.25">
      <c r="A255" s="190" t="s">
        <v>215</v>
      </c>
      <c r="B255" s="191">
        <v>10</v>
      </c>
      <c r="C255" s="191">
        <v>1</v>
      </c>
      <c r="D255" s="226" t="s">
        <v>697</v>
      </c>
      <c r="E255" s="490" t="s">
        <v>410</v>
      </c>
      <c r="F255" s="192" t="s">
        <v>438</v>
      </c>
      <c r="G255" s="6"/>
      <c r="H255" s="6"/>
      <c r="I255" s="6"/>
      <c r="J255" s="6"/>
      <c r="K255" s="6"/>
      <c r="L255" s="6"/>
      <c r="M255" s="6"/>
      <c r="N255" s="6"/>
      <c r="O255" s="6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spans="1:27" ht="15" x14ac:dyDescent="0.25">
      <c r="A256" s="190" t="s">
        <v>134</v>
      </c>
      <c r="B256" s="191">
        <v>7</v>
      </c>
      <c r="C256" s="191">
        <v>10</v>
      </c>
      <c r="D256" s="223" t="s">
        <v>664</v>
      </c>
      <c r="E256" s="491" t="s">
        <v>669</v>
      </c>
      <c r="F256" s="192" t="s">
        <v>429</v>
      </c>
      <c r="G256" s="6"/>
      <c r="H256" s="6"/>
      <c r="I256" s="6"/>
      <c r="J256" s="6"/>
      <c r="K256" s="6"/>
      <c r="L256" s="6"/>
      <c r="M256" s="6"/>
      <c r="N256" s="6"/>
      <c r="O256" s="6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spans="1:27" ht="15" x14ac:dyDescent="0.25">
      <c r="A257" s="190" t="s">
        <v>273</v>
      </c>
      <c r="B257" s="191">
        <v>2</v>
      </c>
      <c r="C257" s="191">
        <v>2</v>
      </c>
      <c r="D257" s="223" t="s">
        <v>677</v>
      </c>
      <c r="E257" s="491" t="s">
        <v>669</v>
      </c>
      <c r="F257" s="192" t="s">
        <v>272</v>
      </c>
      <c r="G257" s="6"/>
      <c r="H257" s="6"/>
      <c r="I257" s="6"/>
      <c r="J257" s="6"/>
      <c r="K257" s="6"/>
      <c r="L257" s="6"/>
      <c r="M257" s="6"/>
      <c r="N257" s="6"/>
      <c r="O257" s="6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spans="1:27" ht="15" x14ac:dyDescent="0.25">
      <c r="A258" s="190" t="s">
        <v>334</v>
      </c>
      <c r="B258" s="191">
        <v>10</v>
      </c>
      <c r="C258" s="191">
        <v>1</v>
      </c>
      <c r="D258" s="223" t="s">
        <v>664</v>
      </c>
      <c r="E258" s="491" t="s">
        <v>672</v>
      </c>
      <c r="F258" s="192" t="s">
        <v>348</v>
      </c>
      <c r="G258" s="6"/>
      <c r="H258" s="6"/>
      <c r="I258" s="6"/>
      <c r="J258" s="6"/>
      <c r="K258" s="6"/>
      <c r="L258" s="6"/>
      <c r="M258" s="6"/>
      <c r="N258" s="6"/>
      <c r="O258" s="6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spans="1:27" ht="15" x14ac:dyDescent="0.25">
      <c r="A259" s="190" t="s">
        <v>152</v>
      </c>
      <c r="B259" s="191">
        <v>3</v>
      </c>
      <c r="C259" s="191">
        <v>1</v>
      </c>
      <c r="D259" s="226" t="s">
        <v>408</v>
      </c>
      <c r="E259" s="490" t="s">
        <v>408</v>
      </c>
      <c r="F259" s="192" t="s">
        <v>150</v>
      </c>
      <c r="G259" s="6"/>
      <c r="H259" s="6"/>
      <c r="I259" s="6"/>
      <c r="J259" s="6"/>
      <c r="K259" s="6"/>
      <c r="L259" s="6"/>
      <c r="M259" s="6"/>
      <c r="N259" s="6"/>
      <c r="O259" s="6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spans="1:27" ht="15" x14ac:dyDescent="0.25">
      <c r="A260" s="190" t="s">
        <v>135</v>
      </c>
      <c r="B260" s="191">
        <v>3</v>
      </c>
      <c r="C260" s="191">
        <v>1</v>
      </c>
      <c r="D260" s="226" t="s">
        <v>415</v>
      </c>
      <c r="E260" s="490" t="s">
        <v>415</v>
      </c>
      <c r="F260" s="192" t="s">
        <v>133</v>
      </c>
      <c r="G260" s="6"/>
      <c r="H260" s="6"/>
      <c r="I260" s="6"/>
      <c r="J260" s="6"/>
      <c r="K260" s="6"/>
      <c r="L260" s="6"/>
      <c r="M260" s="6"/>
      <c r="N260" s="6"/>
      <c r="O260" s="6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spans="1:27" ht="15" x14ac:dyDescent="0.25">
      <c r="A261" s="190" t="s">
        <v>162</v>
      </c>
      <c r="B261" s="191">
        <v>3</v>
      </c>
      <c r="C261" s="191">
        <v>1</v>
      </c>
      <c r="D261" s="226" t="s">
        <v>471</v>
      </c>
      <c r="E261" s="490" t="s">
        <v>471</v>
      </c>
      <c r="F261" s="192" t="s">
        <v>160</v>
      </c>
      <c r="G261" s="6"/>
      <c r="H261" s="6"/>
      <c r="I261" s="6"/>
      <c r="J261" s="6"/>
      <c r="K261" s="6"/>
      <c r="L261" s="6"/>
      <c r="M261" s="6"/>
      <c r="N261" s="6"/>
      <c r="O261" s="6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spans="1:27" ht="15" x14ac:dyDescent="0.25">
      <c r="A262" s="190" t="s">
        <v>143</v>
      </c>
      <c r="B262" s="191">
        <v>3</v>
      </c>
      <c r="C262" s="191">
        <v>1</v>
      </c>
      <c r="D262" s="226" t="s">
        <v>421</v>
      </c>
      <c r="E262" s="490" t="s">
        <v>421</v>
      </c>
      <c r="F262" s="192" t="s">
        <v>141</v>
      </c>
      <c r="G262" s="6"/>
      <c r="H262" s="6"/>
      <c r="I262" s="6"/>
      <c r="J262" s="6"/>
      <c r="K262" s="6"/>
      <c r="L262" s="6"/>
      <c r="M262" s="6"/>
      <c r="N262" s="6"/>
      <c r="O262" s="6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spans="1:27" ht="15" x14ac:dyDescent="0.25">
      <c r="A263" s="190" t="s">
        <v>374</v>
      </c>
      <c r="B263" s="191">
        <v>1</v>
      </c>
      <c r="C263" s="191">
        <v>1</v>
      </c>
      <c r="D263" s="223" t="s">
        <v>666</v>
      </c>
      <c r="E263" s="491" t="s">
        <v>672</v>
      </c>
      <c r="F263" s="192" t="s">
        <v>443</v>
      </c>
      <c r="G263" s="6"/>
      <c r="H263" s="6"/>
      <c r="I263" s="6"/>
      <c r="J263" s="6"/>
      <c r="K263" s="6"/>
      <c r="L263" s="6"/>
      <c r="M263" s="6"/>
      <c r="N263" s="6"/>
      <c r="O263" s="6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spans="1:27" ht="15" x14ac:dyDescent="0.25">
      <c r="A264" s="190" t="s">
        <v>161</v>
      </c>
      <c r="B264" s="191">
        <v>1</v>
      </c>
      <c r="C264" s="191">
        <v>1</v>
      </c>
      <c r="D264" s="226" t="s">
        <v>421</v>
      </c>
      <c r="E264" s="490" t="s">
        <v>421</v>
      </c>
      <c r="F264" s="192" t="s">
        <v>418</v>
      </c>
      <c r="G264" s="6"/>
      <c r="H264" s="6"/>
      <c r="I264" s="6"/>
      <c r="J264" s="6"/>
      <c r="K264" s="6"/>
      <c r="L264" s="6"/>
      <c r="M264" s="6"/>
      <c r="N264" s="6"/>
      <c r="O264" s="6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spans="1:27" ht="15" x14ac:dyDescent="0.25">
      <c r="A265" s="222" t="s">
        <v>628</v>
      </c>
      <c r="B265" s="191">
        <v>20</v>
      </c>
      <c r="C265" s="191">
        <v>2</v>
      </c>
      <c r="D265" s="223" t="s">
        <v>643</v>
      </c>
      <c r="E265" s="491" t="s">
        <v>643</v>
      </c>
      <c r="F265" s="192" t="s">
        <v>594</v>
      </c>
      <c r="G265" s="6"/>
      <c r="H265" s="6"/>
      <c r="I265" s="6"/>
      <c r="J265" s="6"/>
      <c r="K265" s="6"/>
      <c r="L265" s="6"/>
      <c r="M265" s="6"/>
      <c r="N265" s="6"/>
      <c r="O265" s="6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spans="1:27" ht="15" x14ac:dyDescent="0.25">
      <c r="A266" s="190" t="s">
        <v>502</v>
      </c>
      <c r="B266" s="191">
        <v>1</v>
      </c>
      <c r="C266" s="191">
        <v>1</v>
      </c>
      <c r="D266" s="226" t="s">
        <v>421</v>
      </c>
      <c r="E266" s="490" t="s">
        <v>421</v>
      </c>
      <c r="F266" s="192" t="s">
        <v>418</v>
      </c>
      <c r="G266" s="6"/>
      <c r="H266" s="6"/>
      <c r="I266" s="6"/>
      <c r="J266" s="6"/>
      <c r="K266" s="6"/>
      <c r="L266" s="6"/>
      <c r="M266" s="6"/>
      <c r="N266" s="6"/>
      <c r="O266" s="6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spans="1:27" ht="15" x14ac:dyDescent="0.25">
      <c r="A267" s="190" t="s">
        <v>168</v>
      </c>
      <c r="B267" s="191">
        <v>1</v>
      </c>
      <c r="C267" s="191">
        <v>1</v>
      </c>
      <c r="D267" s="226" t="s">
        <v>421</v>
      </c>
      <c r="E267" s="490" t="s">
        <v>421</v>
      </c>
      <c r="F267" s="192" t="s">
        <v>418</v>
      </c>
      <c r="G267" s="6"/>
      <c r="H267" s="6"/>
      <c r="I267" s="6"/>
      <c r="J267" s="6"/>
      <c r="K267" s="6"/>
      <c r="L267" s="6"/>
      <c r="M267" s="6"/>
      <c r="N267" s="6"/>
      <c r="O267" s="6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spans="1:27" ht="15" x14ac:dyDescent="0.25">
      <c r="A268" s="190" t="s">
        <v>198</v>
      </c>
      <c r="B268" s="191">
        <v>2</v>
      </c>
      <c r="C268" s="191">
        <v>1</v>
      </c>
      <c r="D268" s="226" t="s">
        <v>415</v>
      </c>
      <c r="E268" s="490" t="s">
        <v>415</v>
      </c>
      <c r="F268" s="192" t="s">
        <v>195</v>
      </c>
      <c r="G268" s="6"/>
      <c r="H268" s="6"/>
      <c r="I268" s="6"/>
      <c r="J268" s="6"/>
      <c r="K268" s="6"/>
      <c r="L268" s="6"/>
      <c r="M268" s="6"/>
      <c r="N268" s="6"/>
      <c r="O268" s="6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spans="1:27" ht="15" x14ac:dyDescent="0.25">
      <c r="A269" s="190" t="s">
        <v>49</v>
      </c>
      <c r="B269" s="191">
        <v>3</v>
      </c>
      <c r="C269" s="191">
        <v>1</v>
      </c>
      <c r="D269" s="226" t="s">
        <v>415</v>
      </c>
      <c r="E269" s="490" t="s">
        <v>415</v>
      </c>
      <c r="F269" s="192" t="s">
        <v>42</v>
      </c>
      <c r="G269" s="6"/>
      <c r="H269" s="6"/>
      <c r="I269" s="6"/>
      <c r="J269" s="6"/>
      <c r="K269" s="6"/>
      <c r="L269" s="6"/>
      <c r="M269" s="6"/>
      <c r="N269" s="6"/>
      <c r="O269" s="6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spans="1:27" ht="15" x14ac:dyDescent="0.25">
      <c r="A270" s="190" t="s">
        <v>9</v>
      </c>
      <c r="B270" s="191">
        <v>1</v>
      </c>
      <c r="C270" s="191">
        <v>1</v>
      </c>
      <c r="D270" s="226" t="s">
        <v>415</v>
      </c>
      <c r="E270" s="490" t="s">
        <v>415</v>
      </c>
      <c r="F270" s="192" t="s">
        <v>503</v>
      </c>
      <c r="G270" s="6"/>
      <c r="H270" s="6"/>
      <c r="I270" s="6"/>
      <c r="J270" s="6"/>
      <c r="K270" s="6"/>
      <c r="L270" s="6"/>
      <c r="M270" s="6"/>
      <c r="N270" s="6"/>
      <c r="O270" s="6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spans="1:27" ht="15" x14ac:dyDescent="0.25">
      <c r="A271" s="190" t="s">
        <v>106</v>
      </c>
      <c r="B271" s="191">
        <v>2</v>
      </c>
      <c r="C271" s="191">
        <v>2</v>
      </c>
      <c r="D271" s="226" t="s">
        <v>415</v>
      </c>
      <c r="E271" s="490" t="s">
        <v>415</v>
      </c>
      <c r="F271" s="192" t="s">
        <v>180</v>
      </c>
      <c r="G271" s="6"/>
      <c r="H271" s="6"/>
      <c r="I271" s="6"/>
      <c r="J271" s="6"/>
      <c r="K271" s="6"/>
      <c r="L271" s="6"/>
      <c r="M271" s="6"/>
      <c r="N271" s="6"/>
      <c r="O271" s="6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spans="1:27" ht="15" x14ac:dyDescent="0.25">
      <c r="A272" s="190" t="s">
        <v>67</v>
      </c>
      <c r="B272" s="191">
        <v>1</v>
      </c>
      <c r="C272" s="191">
        <v>1</v>
      </c>
      <c r="D272" s="226" t="s">
        <v>415</v>
      </c>
      <c r="E272" s="490" t="s">
        <v>415</v>
      </c>
      <c r="F272" s="192" t="s">
        <v>411</v>
      </c>
      <c r="G272" s="6"/>
      <c r="H272" s="6"/>
      <c r="I272" s="6"/>
      <c r="J272" s="6"/>
      <c r="K272" s="6"/>
      <c r="L272" s="6"/>
      <c r="M272" s="6"/>
      <c r="N272" s="6"/>
      <c r="O272" s="6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spans="1:27" ht="15" x14ac:dyDescent="0.25">
      <c r="A273" s="190" t="s">
        <v>186</v>
      </c>
      <c r="B273" s="191">
        <v>1</v>
      </c>
      <c r="C273" s="191">
        <v>1</v>
      </c>
      <c r="D273" s="226" t="s">
        <v>477</v>
      </c>
      <c r="E273" s="490" t="s">
        <v>477</v>
      </c>
      <c r="F273" s="192" t="s">
        <v>700</v>
      </c>
      <c r="G273" s="6"/>
      <c r="H273" s="6"/>
      <c r="I273" s="6"/>
      <c r="J273" s="6"/>
      <c r="K273" s="6"/>
      <c r="L273" s="6"/>
      <c r="M273" s="6"/>
      <c r="N273" s="6"/>
      <c r="O273" s="6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spans="1:27" ht="15" x14ac:dyDescent="0.25">
      <c r="A274" s="190" t="s">
        <v>159</v>
      </c>
      <c r="B274" s="191">
        <v>1</v>
      </c>
      <c r="C274" s="191">
        <v>1</v>
      </c>
      <c r="D274" s="226" t="s">
        <v>421</v>
      </c>
      <c r="E274" s="490" t="s">
        <v>421</v>
      </c>
      <c r="F274" s="192" t="s">
        <v>418</v>
      </c>
      <c r="G274" s="6"/>
      <c r="H274" s="6"/>
      <c r="I274" s="6"/>
      <c r="J274" s="6"/>
      <c r="K274" s="6"/>
      <c r="L274" s="6"/>
      <c r="M274" s="6"/>
      <c r="N274" s="6"/>
      <c r="O274" s="6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spans="1:27" ht="15" x14ac:dyDescent="0.25">
      <c r="A275" s="190" t="s">
        <v>113</v>
      </c>
      <c r="B275" s="191">
        <v>4</v>
      </c>
      <c r="C275" s="191">
        <v>1</v>
      </c>
      <c r="D275" s="226" t="s">
        <v>504</v>
      </c>
      <c r="E275" s="490" t="s">
        <v>504</v>
      </c>
      <c r="F275" s="192" t="s">
        <v>93</v>
      </c>
      <c r="G275" s="6"/>
      <c r="H275" s="6"/>
      <c r="I275" s="6"/>
      <c r="J275" s="6"/>
      <c r="K275" s="6"/>
      <c r="L275" s="6"/>
      <c r="M275" s="6"/>
      <c r="N275" s="6"/>
      <c r="O275" s="6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spans="1:27" ht="15" x14ac:dyDescent="0.25">
      <c r="A276" s="190" t="s">
        <v>34</v>
      </c>
      <c r="B276" s="191">
        <v>1</v>
      </c>
      <c r="C276" s="191">
        <v>1</v>
      </c>
      <c r="D276" s="223" t="s">
        <v>660</v>
      </c>
      <c r="E276" s="491" t="s">
        <v>501</v>
      </c>
      <c r="F276" s="192" t="s">
        <v>32</v>
      </c>
      <c r="G276" s="6"/>
      <c r="H276" s="6"/>
      <c r="I276" s="6"/>
      <c r="J276" s="6"/>
      <c r="K276" s="6"/>
      <c r="L276" s="6"/>
      <c r="M276" s="6"/>
      <c r="N276" s="6"/>
      <c r="O276" s="6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spans="1:27" ht="15" x14ac:dyDescent="0.25">
      <c r="A277" s="190" t="s">
        <v>33</v>
      </c>
      <c r="B277" s="191">
        <v>1</v>
      </c>
      <c r="C277" s="191">
        <v>1</v>
      </c>
      <c r="D277" s="226" t="s">
        <v>415</v>
      </c>
      <c r="E277" s="490" t="s">
        <v>415</v>
      </c>
      <c r="F277" s="192" t="s">
        <v>32</v>
      </c>
      <c r="G277" s="6"/>
      <c r="H277" s="6"/>
      <c r="I277" s="6"/>
      <c r="J277" s="6"/>
      <c r="K277" s="6"/>
      <c r="L277" s="6"/>
      <c r="M277" s="6"/>
      <c r="N277" s="6"/>
      <c r="O277" s="6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spans="1:27" ht="15" x14ac:dyDescent="0.25">
      <c r="A278" s="190" t="s">
        <v>54</v>
      </c>
      <c r="B278" s="191">
        <v>1</v>
      </c>
      <c r="C278" s="191">
        <v>1</v>
      </c>
      <c r="D278" s="223" t="s">
        <v>419</v>
      </c>
      <c r="E278" s="491" t="s">
        <v>471</v>
      </c>
      <c r="F278" s="192" t="s">
        <v>418</v>
      </c>
      <c r="G278" s="6"/>
      <c r="H278" s="6"/>
      <c r="I278" s="6"/>
      <c r="J278" s="6"/>
      <c r="K278" s="6"/>
      <c r="L278" s="6"/>
      <c r="M278" s="6"/>
      <c r="N278" s="6"/>
      <c r="O278" s="6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spans="1:27" ht="15" x14ac:dyDescent="0.25">
      <c r="A279" s="190" t="s">
        <v>21</v>
      </c>
      <c r="B279" s="191">
        <v>1</v>
      </c>
      <c r="C279" s="191">
        <v>1</v>
      </c>
      <c r="D279" s="226" t="s">
        <v>415</v>
      </c>
      <c r="E279" s="490" t="s">
        <v>415</v>
      </c>
      <c r="F279" s="192" t="s">
        <v>458</v>
      </c>
      <c r="G279" s="6"/>
      <c r="H279" s="6"/>
      <c r="I279" s="6"/>
      <c r="J279" s="6"/>
      <c r="K279" s="6"/>
      <c r="L279" s="6"/>
      <c r="M279" s="6"/>
      <c r="N279" s="6"/>
      <c r="O279" s="6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spans="1:27" ht="15" x14ac:dyDescent="0.25">
      <c r="A280" s="190" t="s">
        <v>249</v>
      </c>
      <c r="B280" s="191">
        <v>8</v>
      </c>
      <c r="C280" s="191">
        <v>1</v>
      </c>
      <c r="D280" s="226" t="s">
        <v>697</v>
      </c>
      <c r="E280" s="490" t="s">
        <v>410</v>
      </c>
      <c r="F280" s="192" t="s">
        <v>505</v>
      </c>
      <c r="G280" s="6"/>
      <c r="H280" s="6"/>
      <c r="I280" s="6"/>
      <c r="J280" s="6"/>
      <c r="K280" s="6"/>
      <c r="L280" s="6"/>
      <c r="M280" s="6"/>
      <c r="N280" s="6"/>
      <c r="O280" s="6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spans="1:27" ht="15" x14ac:dyDescent="0.25">
      <c r="A281" s="190" t="s">
        <v>298</v>
      </c>
      <c r="B281" s="191">
        <v>20</v>
      </c>
      <c r="C281" s="191">
        <v>10</v>
      </c>
      <c r="D281" s="226" t="s">
        <v>440</v>
      </c>
      <c r="E281" s="490" t="s">
        <v>440</v>
      </c>
      <c r="F281" s="192" t="s">
        <v>648</v>
      </c>
      <c r="G281" s="6"/>
      <c r="H281" s="6"/>
      <c r="I281" s="6"/>
      <c r="J281" s="6"/>
      <c r="K281" s="6"/>
      <c r="L281" s="6"/>
      <c r="M281" s="6"/>
      <c r="N281" s="6"/>
      <c r="O281" s="6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spans="1:27" ht="15" x14ac:dyDescent="0.25">
      <c r="A282" s="190" t="s">
        <v>219</v>
      </c>
      <c r="B282" s="191">
        <v>48</v>
      </c>
      <c r="C282" s="191">
        <v>3</v>
      </c>
      <c r="D282" s="223" t="s">
        <v>661</v>
      </c>
      <c r="E282" s="491" t="s">
        <v>672</v>
      </c>
      <c r="F282" s="192" t="s">
        <v>499</v>
      </c>
      <c r="G282" s="6"/>
      <c r="H282" s="6"/>
      <c r="I282" s="6"/>
      <c r="J282" s="6"/>
      <c r="K282" s="6"/>
      <c r="L282" s="6"/>
      <c r="M282" s="6"/>
      <c r="N282" s="6"/>
      <c r="O282" s="6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spans="1:27" ht="15" x14ac:dyDescent="0.25">
      <c r="A283" s="190" t="s">
        <v>286</v>
      </c>
      <c r="B283" s="191">
        <v>5</v>
      </c>
      <c r="C283" s="191">
        <v>10</v>
      </c>
      <c r="D283" s="223" t="s">
        <v>676</v>
      </c>
      <c r="E283" s="491" t="s">
        <v>672</v>
      </c>
      <c r="F283" s="192" t="s">
        <v>506</v>
      </c>
      <c r="G283" s="6"/>
      <c r="H283" s="6"/>
      <c r="I283" s="6"/>
      <c r="J283" s="6"/>
      <c r="K283" s="6"/>
      <c r="L283" s="6"/>
      <c r="M283" s="6"/>
      <c r="N283" s="6"/>
      <c r="O283" s="6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spans="1:27" ht="15" x14ac:dyDescent="0.25">
      <c r="A284" s="190" t="s">
        <v>289</v>
      </c>
      <c r="B284" s="191">
        <v>15</v>
      </c>
      <c r="C284" s="191">
        <v>10</v>
      </c>
      <c r="D284" s="226" t="s">
        <v>446</v>
      </c>
      <c r="E284" s="490" t="s">
        <v>446</v>
      </c>
      <c r="F284" s="192" t="s">
        <v>467</v>
      </c>
      <c r="G284" s="6"/>
      <c r="H284" s="6"/>
      <c r="I284" s="6"/>
      <c r="J284" s="6"/>
      <c r="K284" s="6"/>
      <c r="L284" s="6"/>
      <c r="M284" s="6"/>
      <c r="N284" s="6"/>
      <c r="O284" s="6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spans="1:27" ht="15" x14ac:dyDescent="0.25">
      <c r="A285" s="26"/>
      <c r="B285" s="28"/>
      <c r="C285" s="28"/>
      <c r="D285" s="186"/>
      <c r="E285" s="186"/>
      <c r="G285" s="6"/>
      <c r="H285" s="6"/>
      <c r="I285" s="6"/>
      <c r="J285" s="6"/>
      <c r="K285" s="6"/>
      <c r="L285" s="6"/>
      <c r="M285" s="6"/>
      <c r="N285" s="6"/>
      <c r="O285" s="6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spans="1:27" ht="15" x14ac:dyDescent="0.25">
      <c r="A286" s="26"/>
      <c r="B286" s="28"/>
      <c r="C286" s="28"/>
      <c r="D286" s="186"/>
      <c r="E286" s="186"/>
      <c r="G286" s="6"/>
      <c r="H286" s="6"/>
      <c r="I286" s="6"/>
      <c r="J286" s="6"/>
      <c r="K286" s="6"/>
      <c r="L286" s="6"/>
      <c r="M286" s="6"/>
      <c r="N286" s="6"/>
      <c r="O286" s="6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spans="1:27" ht="15" x14ac:dyDescent="0.25">
      <c r="A287" s="26"/>
      <c r="B287" s="28"/>
      <c r="C287" s="28"/>
      <c r="D287" s="186"/>
      <c r="E287" s="186"/>
      <c r="G287" s="6"/>
      <c r="H287" s="6"/>
      <c r="I287" s="6"/>
      <c r="J287" s="6"/>
      <c r="K287" s="6"/>
      <c r="L287" s="6"/>
      <c r="M287" s="6"/>
      <c r="N287" s="6"/>
      <c r="O287" s="6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spans="1:27" ht="15" x14ac:dyDescent="0.25">
      <c r="A288" s="26"/>
      <c r="B288" s="28"/>
      <c r="C288" s="28"/>
      <c r="D288" s="186"/>
      <c r="E288" s="186"/>
      <c r="G288" s="6"/>
      <c r="H288" s="6"/>
      <c r="I288" s="6"/>
      <c r="J288" s="6"/>
      <c r="K288" s="6"/>
      <c r="L288" s="6"/>
      <c r="M288" s="6"/>
      <c r="N288" s="6"/>
      <c r="O288" s="6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spans="1:27" ht="15" x14ac:dyDescent="0.25">
      <c r="A289" s="26"/>
      <c r="B289" s="28"/>
      <c r="C289" s="28"/>
      <c r="D289" s="186"/>
      <c r="E289" s="186"/>
      <c r="G289" s="6"/>
      <c r="H289" s="6"/>
      <c r="I289" s="6"/>
      <c r="J289" s="6"/>
      <c r="K289" s="6"/>
      <c r="L289" s="6"/>
      <c r="M289" s="6"/>
      <c r="N289" s="6"/>
      <c r="O289" s="6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spans="1:27" ht="15" x14ac:dyDescent="0.25">
      <c r="A290" s="26"/>
      <c r="B290" s="28"/>
      <c r="C290" s="28"/>
      <c r="D290" s="186"/>
      <c r="E290" s="186"/>
      <c r="G290" s="6"/>
      <c r="H290" s="6"/>
      <c r="I290" s="6"/>
      <c r="J290" s="6"/>
      <c r="K290" s="6"/>
      <c r="L290" s="6"/>
      <c r="M290" s="6"/>
      <c r="N290" s="6"/>
      <c r="O290" s="6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spans="1:27" ht="15" x14ac:dyDescent="0.25">
      <c r="A291" s="26"/>
      <c r="B291" s="28"/>
      <c r="C291" s="28"/>
      <c r="D291" s="186"/>
      <c r="E291" s="186"/>
      <c r="G291" s="6"/>
      <c r="H291" s="6"/>
      <c r="I291" s="6"/>
      <c r="J291" s="6"/>
      <c r="K291" s="6"/>
      <c r="L291" s="6"/>
      <c r="M291" s="6"/>
      <c r="N291" s="6"/>
      <c r="O291" s="6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spans="1:27" ht="15" x14ac:dyDescent="0.25">
      <c r="A292" s="26"/>
      <c r="B292" s="28"/>
      <c r="C292" s="28"/>
      <c r="D292" s="186"/>
      <c r="E292" s="186"/>
      <c r="G292" s="6"/>
      <c r="H292" s="6"/>
      <c r="I292" s="6"/>
      <c r="J292" s="6"/>
      <c r="K292" s="6"/>
      <c r="L292" s="6"/>
      <c r="M292" s="6"/>
      <c r="N292" s="6"/>
      <c r="O292" s="6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spans="1:27" ht="15" x14ac:dyDescent="0.25">
      <c r="A293" s="26"/>
      <c r="B293" s="28"/>
      <c r="C293" s="28"/>
      <c r="D293" s="186"/>
      <c r="E293" s="186"/>
      <c r="G293" s="6"/>
      <c r="H293" s="6"/>
      <c r="I293" s="6"/>
      <c r="J293" s="6"/>
      <c r="K293" s="6"/>
      <c r="L293" s="6"/>
      <c r="M293" s="6"/>
      <c r="N293" s="6"/>
      <c r="O293" s="6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spans="1:27" ht="15" x14ac:dyDescent="0.25">
      <c r="A294" s="26"/>
      <c r="B294" s="28"/>
      <c r="C294" s="28"/>
      <c r="D294" s="186"/>
      <c r="E294" s="186"/>
      <c r="G294" s="6"/>
      <c r="H294" s="6"/>
      <c r="I294" s="6"/>
      <c r="J294" s="6"/>
      <c r="K294" s="6"/>
      <c r="L294" s="6"/>
      <c r="M294" s="6"/>
      <c r="N294" s="6"/>
      <c r="O294" s="6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spans="1:27" ht="15" x14ac:dyDescent="0.25">
      <c r="A295" s="26"/>
      <c r="B295" s="28"/>
      <c r="C295" s="28"/>
      <c r="D295" s="186"/>
      <c r="E295" s="186"/>
      <c r="G295" s="6"/>
      <c r="H295" s="6"/>
      <c r="I295" s="6"/>
      <c r="J295" s="6"/>
      <c r="K295" s="6"/>
      <c r="L295" s="6"/>
      <c r="M295" s="6"/>
      <c r="N295" s="6"/>
      <c r="O295" s="6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spans="1:27" ht="15" x14ac:dyDescent="0.25">
      <c r="A296" s="26"/>
      <c r="B296" s="28"/>
      <c r="C296" s="28"/>
      <c r="D296" s="186"/>
      <c r="E296" s="186"/>
      <c r="G296" s="6"/>
      <c r="H296" s="6"/>
      <c r="I296" s="6"/>
      <c r="J296" s="6"/>
      <c r="K296" s="6"/>
      <c r="L296" s="6"/>
      <c r="M296" s="6"/>
      <c r="N296" s="6"/>
      <c r="O296" s="6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spans="1:27" ht="15" x14ac:dyDescent="0.25">
      <c r="A297" s="26"/>
      <c r="B297" s="28"/>
      <c r="C297" s="28"/>
      <c r="D297" s="186"/>
      <c r="E297" s="186"/>
      <c r="G297" s="6"/>
      <c r="H297" s="6"/>
      <c r="I297" s="6"/>
      <c r="J297" s="6"/>
      <c r="K297" s="6"/>
      <c r="L297" s="6"/>
      <c r="M297" s="6"/>
      <c r="N297" s="6"/>
      <c r="O297" s="6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spans="1:27" ht="15" x14ac:dyDescent="0.25">
      <c r="A298" s="26"/>
      <c r="B298" s="28"/>
      <c r="C298" s="28"/>
      <c r="D298" s="186"/>
      <c r="E298" s="186"/>
      <c r="G298" s="6"/>
      <c r="H298" s="6"/>
      <c r="I298" s="6"/>
      <c r="J298" s="6"/>
      <c r="K298" s="6"/>
      <c r="L298" s="6"/>
      <c r="M298" s="6"/>
      <c r="N298" s="6"/>
      <c r="O298" s="6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spans="1:27" ht="15" x14ac:dyDescent="0.25">
      <c r="A299" s="26"/>
      <c r="B299" s="28"/>
      <c r="C299" s="28"/>
      <c r="D299" s="186"/>
      <c r="E299" s="186"/>
      <c r="G299" s="6"/>
      <c r="H299" s="6"/>
      <c r="I299" s="6"/>
      <c r="J299" s="6"/>
      <c r="K299" s="6"/>
      <c r="L299" s="6"/>
      <c r="M299" s="6"/>
      <c r="N299" s="6"/>
      <c r="O299" s="6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spans="1:27" ht="15" x14ac:dyDescent="0.25">
      <c r="A300" s="26"/>
      <c r="B300" s="25"/>
      <c r="C300" s="25"/>
      <c r="D300" s="186"/>
      <c r="E300" s="186"/>
      <c r="G300" s="5"/>
      <c r="H300" s="6"/>
      <c r="I300" s="6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spans="1:27" x14ac:dyDescent="0.25">
      <c r="A301" s="26"/>
      <c r="B301" s="25"/>
      <c r="C301" s="25"/>
      <c r="D301" s="186"/>
      <c r="E301" s="186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spans="1:27" x14ac:dyDescent="0.25">
      <c r="A302" s="26"/>
      <c r="B302" s="25"/>
      <c r="C302" s="25"/>
      <c r="D302" s="186"/>
      <c r="E302" s="186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spans="1:27" x14ac:dyDescent="0.25">
      <c r="A303" s="26"/>
      <c r="B303" s="25"/>
      <c r="C303" s="25"/>
      <c r="D303" s="186"/>
      <c r="E303" s="186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spans="1:27" x14ac:dyDescent="0.25">
      <c r="A304" s="26"/>
      <c r="B304" s="25"/>
      <c r="C304" s="25"/>
      <c r="D304" s="186"/>
      <c r="E304" s="186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spans="1:27" x14ac:dyDescent="0.25">
      <c r="A305" s="26"/>
      <c r="B305" s="25"/>
      <c r="C305" s="25"/>
      <c r="D305" s="186"/>
      <c r="E305" s="186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spans="1:27" x14ac:dyDescent="0.25">
      <c r="A306" s="26"/>
      <c r="B306" s="25"/>
      <c r="C306" s="25"/>
      <c r="D306" s="186"/>
      <c r="E306" s="186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spans="1:27" x14ac:dyDescent="0.25">
      <c r="A307" s="26"/>
      <c r="B307" s="25"/>
      <c r="C307" s="25"/>
      <c r="D307" s="186"/>
      <c r="E307" s="186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spans="1:27" x14ac:dyDescent="0.25">
      <c r="A308" s="26"/>
      <c r="B308" s="25"/>
      <c r="C308" s="25"/>
      <c r="D308" s="186"/>
      <c r="E308" s="186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spans="1:27" x14ac:dyDescent="0.25">
      <c r="A309" s="26"/>
      <c r="B309" s="25"/>
      <c r="C309" s="25"/>
      <c r="D309" s="186"/>
      <c r="E309" s="186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spans="1:27" x14ac:dyDescent="0.25">
      <c r="A310" s="26"/>
      <c r="B310" s="25"/>
      <c r="C310" s="25"/>
      <c r="D310" s="186"/>
      <c r="E310" s="186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spans="1:27" x14ac:dyDescent="0.25">
      <c r="A311" s="26"/>
      <c r="B311" s="25"/>
      <c r="C311" s="25"/>
      <c r="D311" s="186"/>
      <c r="E311" s="186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spans="1:27" x14ac:dyDescent="0.25">
      <c r="A312" s="26"/>
      <c r="B312" s="25"/>
      <c r="C312" s="25"/>
      <c r="D312" s="186"/>
      <c r="E312" s="186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spans="1:27" x14ac:dyDescent="0.25">
      <c r="A313" s="26"/>
      <c r="B313" s="25"/>
      <c r="C313" s="25"/>
      <c r="D313" s="186"/>
      <c r="E313" s="186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spans="1:27" x14ac:dyDescent="0.25">
      <c r="A314" s="26"/>
      <c r="B314" s="25"/>
      <c r="C314" s="25"/>
      <c r="D314" s="186"/>
      <c r="E314" s="186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spans="1:27" x14ac:dyDescent="0.25">
      <c r="A315" s="26"/>
      <c r="B315" s="25"/>
      <c r="C315" s="25"/>
      <c r="D315" s="186"/>
      <c r="E315" s="186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spans="1:27" x14ac:dyDescent="0.25">
      <c r="A316" s="26"/>
      <c r="B316" s="25"/>
      <c r="C316" s="25"/>
      <c r="D316" s="186"/>
      <c r="E316" s="186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spans="1:27" x14ac:dyDescent="0.25">
      <c r="A317" s="26"/>
      <c r="B317" s="25"/>
      <c r="C317" s="25"/>
      <c r="D317" s="186"/>
      <c r="E317" s="186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spans="1:27" x14ac:dyDescent="0.25">
      <c r="A318" s="26"/>
      <c r="B318" s="25"/>
      <c r="C318" s="25"/>
      <c r="D318" s="186"/>
      <c r="E318" s="186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spans="1:27" x14ac:dyDescent="0.25">
      <c r="A319" s="26"/>
      <c r="B319" s="25"/>
      <c r="C319" s="25"/>
      <c r="D319" s="186"/>
      <c r="E319" s="186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spans="1:27" x14ac:dyDescent="0.25">
      <c r="A320" s="26"/>
      <c r="B320" s="25"/>
      <c r="C320" s="25"/>
      <c r="D320" s="186"/>
      <c r="E320" s="186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spans="1:27" x14ac:dyDescent="0.25">
      <c r="A321" s="26"/>
      <c r="B321" s="25"/>
      <c r="C321" s="25"/>
      <c r="D321" s="186"/>
      <c r="E321" s="186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spans="1:27" x14ac:dyDescent="0.25">
      <c r="A322" s="26"/>
      <c r="B322" s="25"/>
      <c r="C322" s="25"/>
      <c r="D322" s="186"/>
      <c r="E322" s="186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spans="1:27" x14ac:dyDescent="0.25">
      <c r="A323" s="26"/>
      <c r="B323" s="25"/>
      <c r="C323" s="25"/>
      <c r="D323" s="186"/>
      <c r="E323" s="186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spans="1:27" x14ac:dyDescent="0.25">
      <c r="A324" s="26"/>
      <c r="B324" s="25"/>
      <c r="C324" s="25"/>
      <c r="D324" s="186"/>
      <c r="E324" s="186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spans="1:27" x14ac:dyDescent="0.25">
      <c r="A325" s="26"/>
      <c r="B325" s="25"/>
      <c r="C325" s="25"/>
      <c r="D325" s="186"/>
      <c r="E325" s="186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spans="1:27" x14ac:dyDescent="0.25">
      <c r="A326" s="26"/>
      <c r="B326" s="25"/>
      <c r="C326" s="25"/>
      <c r="D326" s="186"/>
      <c r="E326" s="186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spans="1:27" x14ac:dyDescent="0.25">
      <c r="A327" s="26"/>
      <c r="B327" s="25"/>
      <c r="C327" s="25"/>
      <c r="D327" s="186"/>
      <c r="E327" s="186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spans="1:27" x14ac:dyDescent="0.25">
      <c r="A328" s="26"/>
      <c r="B328" s="25"/>
      <c r="C328" s="25"/>
      <c r="D328" s="186"/>
      <c r="E328" s="186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spans="1:27" x14ac:dyDescent="0.25">
      <c r="A329" s="26"/>
      <c r="B329" s="25"/>
      <c r="C329" s="25"/>
      <c r="D329" s="186"/>
      <c r="E329" s="186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spans="1:27" x14ac:dyDescent="0.25">
      <c r="A330" s="26"/>
      <c r="B330" s="25"/>
      <c r="C330" s="25"/>
      <c r="D330" s="186"/>
      <c r="E330" s="186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spans="1:27" x14ac:dyDescent="0.25">
      <c r="A331" s="26"/>
      <c r="B331" s="25"/>
      <c r="C331" s="25"/>
      <c r="D331" s="186"/>
      <c r="E331" s="186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spans="1:27" x14ac:dyDescent="0.25">
      <c r="A332" s="26"/>
      <c r="B332" s="25"/>
      <c r="C332" s="25"/>
      <c r="D332" s="186"/>
      <c r="E332" s="186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spans="1:27" x14ac:dyDescent="0.25">
      <c r="A333" s="26"/>
      <c r="B333" s="25"/>
      <c r="C333" s="25"/>
      <c r="D333" s="186"/>
      <c r="E333" s="186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spans="1:27" x14ac:dyDescent="0.25">
      <c r="A334" s="26"/>
      <c r="B334" s="25"/>
      <c r="C334" s="25"/>
      <c r="D334" s="186"/>
      <c r="E334" s="186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spans="1:27" x14ac:dyDescent="0.25">
      <c r="A335" s="26"/>
      <c r="B335" s="25"/>
      <c r="C335" s="25"/>
      <c r="D335" s="186"/>
      <c r="E335" s="186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spans="1:27" x14ac:dyDescent="0.25">
      <c r="A336" s="26"/>
      <c r="B336" s="25"/>
      <c r="C336" s="25"/>
      <c r="D336" s="186"/>
      <c r="E336" s="186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spans="1:27" x14ac:dyDescent="0.25">
      <c r="A337" s="26"/>
      <c r="B337" s="25"/>
      <c r="C337" s="25"/>
      <c r="D337" s="186"/>
      <c r="E337" s="186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spans="1:27" x14ac:dyDescent="0.25">
      <c r="A338" s="26"/>
      <c r="B338" s="25"/>
      <c r="C338" s="25"/>
      <c r="D338" s="186"/>
      <c r="E338" s="186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spans="1:27" x14ac:dyDescent="0.25">
      <c r="A339" s="26"/>
      <c r="B339" s="25"/>
      <c r="C339" s="25"/>
      <c r="D339" s="186"/>
      <c r="E339" s="186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spans="1:27" x14ac:dyDescent="0.25">
      <c r="A340" s="26"/>
      <c r="B340" s="25"/>
      <c r="C340" s="25"/>
      <c r="D340" s="186"/>
      <c r="E340" s="186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spans="1:27" x14ac:dyDescent="0.25">
      <c r="A341" s="26"/>
      <c r="B341" s="25"/>
      <c r="C341" s="25"/>
      <c r="D341" s="186"/>
      <c r="E341" s="186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spans="1:27" x14ac:dyDescent="0.25">
      <c r="A342" s="26"/>
      <c r="B342" s="25"/>
      <c r="C342" s="25"/>
      <c r="D342" s="186"/>
      <c r="E342" s="186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spans="1:27" x14ac:dyDescent="0.25">
      <c r="A343" s="26"/>
      <c r="B343" s="25"/>
      <c r="C343" s="25"/>
      <c r="D343" s="186"/>
      <c r="E343" s="186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spans="1:27" x14ac:dyDescent="0.25">
      <c r="A344" s="26"/>
      <c r="B344" s="25"/>
      <c r="C344" s="25"/>
      <c r="D344" s="186"/>
      <c r="E344" s="186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spans="1:27" x14ac:dyDescent="0.25">
      <c r="A345" s="26"/>
      <c r="B345" s="25"/>
      <c r="C345" s="25"/>
      <c r="D345" s="186"/>
      <c r="E345" s="186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spans="1:27" x14ac:dyDescent="0.25">
      <c r="A346" s="26"/>
      <c r="B346" s="25"/>
      <c r="C346" s="25"/>
      <c r="D346" s="186"/>
      <c r="E346" s="186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spans="1:27" x14ac:dyDescent="0.25">
      <c r="A347" s="26"/>
      <c r="B347" s="25"/>
      <c r="C347" s="25"/>
      <c r="D347" s="186"/>
      <c r="E347" s="186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spans="1:27" x14ac:dyDescent="0.25">
      <c r="A348" s="26"/>
      <c r="B348" s="25"/>
      <c r="C348" s="25"/>
      <c r="D348" s="186"/>
      <c r="E348" s="186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spans="1:27" x14ac:dyDescent="0.25">
      <c r="A349" s="26"/>
      <c r="B349" s="25"/>
      <c r="C349" s="25"/>
      <c r="D349" s="186"/>
      <c r="E349" s="186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spans="1:27" x14ac:dyDescent="0.25">
      <c r="A350" s="26"/>
      <c r="B350" s="25"/>
      <c r="C350" s="25"/>
      <c r="D350" s="186"/>
      <c r="E350" s="186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spans="1:27" x14ac:dyDescent="0.25">
      <c r="A351" s="26"/>
      <c r="B351" s="25"/>
      <c r="C351" s="25"/>
      <c r="D351" s="186"/>
      <c r="E351" s="186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spans="1:27" x14ac:dyDescent="0.25">
      <c r="A352" s="26"/>
      <c r="B352" s="25"/>
      <c r="C352" s="25"/>
      <c r="D352" s="186"/>
      <c r="E352" s="186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spans="1:27" x14ac:dyDescent="0.25">
      <c r="A353" s="26"/>
      <c r="B353" s="25"/>
      <c r="C353" s="25"/>
      <c r="D353" s="186"/>
      <c r="E353" s="186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spans="1:27" x14ac:dyDescent="0.25">
      <c r="A354" s="26"/>
      <c r="B354" s="25"/>
      <c r="C354" s="25"/>
      <c r="D354" s="186"/>
      <c r="E354" s="186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spans="1:27" x14ac:dyDescent="0.25">
      <c r="A355" s="26"/>
      <c r="B355" s="25"/>
      <c r="C355" s="25"/>
      <c r="D355" s="186"/>
      <c r="E355" s="186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spans="1:27" x14ac:dyDescent="0.25">
      <c r="A356" s="26"/>
      <c r="B356" s="25"/>
      <c r="C356" s="25"/>
      <c r="D356" s="186"/>
      <c r="E356" s="186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spans="1:27" x14ac:dyDescent="0.25">
      <c r="A357" s="26"/>
      <c r="B357" s="25"/>
      <c r="C357" s="25"/>
      <c r="D357" s="186"/>
      <c r="E357" s="186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spans="1:27" x14ac:dyDescent="0.25">
      <c r="A358" s="26"/>
      <c r="B358" s="25"/>
      <c r="C358" s="25"/>
      <c r="D358" s="186"/>
      <c r="E358" s="186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spans="1:27" x14ac:dyDescent="0.25">
      <c r="A359" s="26"/>
      <c r="B359" s="25"/>
      <c r="C359" s="25"/>
      <c r="D359" s="186"/>
      <c r="E359" s="186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spans="1:27" x14ac:dyDescent="0.25">
      <c r="A360" s="26"/>
      <c r="B360" s="25"/>
      <c r="C360" s="25"/>
      <c r="D360" s="186"/>
      <c r="E360" s="186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spans="1:27" x14ac:dyDescent="0.25">
      <c r="A361" s="26"/>
      <c r="B361" s="25"/>
      <c r="C361" s="25"/>
      <c r="D361" s="186"/>
      <c r="E361" s="186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spans="1:27" x14ac:dyDescent="0.25">
      <c r="A362" s="26"/>
      <c r="B362" s="25"/>
      <c r="C362" s="25"/>
      <c r="D362" s="186"/>
      <c r="E362" s="186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spans="1:27" x14ac:dyDescent="0.25">
      <c r="A363" s="26"/>
      <c r="B363" s="25"/>
      <c r="C363" s="25"/>
      <c r="D363" s="186"/>
      <c r="E363" s="186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spans="1:27" x14ac:dyDescent="0.25">
      <c r="A364" s="26"/>
      <c r="B364" s="25"/>
      <c r="C364" s="25"/>
      <c r="D364" s="186"/>
      <c r="E364" s="186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spans="1:27" x14ac:dyDescent="0.25">
      <c r="A365" s="26"/>
      <c r="B365" s="25"/>
      <c r="C365" s="25"/>
      <c r="D365" s="186"/>
      <c r="E365" s="186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spans="1:27" x14ac:dyDescent="0.25">
      <c r="A366" s="26"/>
      <c r="B366" s="25"/>
      <c r="C366" s="25"/>
      <c r="D366" s="186"/>
      <c r="E366" s="186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spans="1:27" x14ac:dyDescent="0.25">
      <c r="A367" s="26"/>
      <c r="B367" s="25"/>
      <c r="C367" s="25"/>
      <c r="D367" s="186"/>
      <c r="E367" s="186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spans="1:27" x14ac:dyDescent="0.25">
      <c r="A368" s="26"/>
      <c r="B368" s="25"/>
      <c r="C368" s="25"/>
      <c r="D368" s="186"/>
      <c r="E368" s="186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spans="1:27" x14ac:dyDescent="0.25">
      <c r="A369" s="26"/>
      <c r="B369" s="25"/>
      <c r="C369" s="25"/>
      <c r="D369" s="186"/>
      <c r="E369" s="186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spans="1:27" x14ac:dyDescent="0.25">
      <c r="A370" s="26"/>
      <c r="B370" s="25"/>
      <c r="C370" s="25"/>
      <c r="D370" s="186"/>
      <c r="E370" s="186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spans="1:27" x14ac:dyDescent="0.25">
      <c r="A371" s="26"/>
      <c r="B371" s="25"/>
      <c r="C371" s="25"/>
      <c r="D371" s="186"/>
      <c r="E371" s="186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spans="1:27" x14ac:dyDescent="0.25">
      <c r="A372" s="26"/>
      <c r="B372" s="25"/>
      <c r="C372" s="25"/>
      <c r="D372" s="186"/>
      <c r="E372" s="186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spans="1:27" x14ac:dyDescent="0.25">
      <c r="A373" s="26"/>
      <c r="B373" s="25"/>
      <c r="C373" s="25"/>
      <c r="D373" s="186"/>
      <c r="E373" s="186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spans="1:27" x14ac:dyDescent="0.25">
      <c r="A374" s="26"/>
      <c r="B374" s="25"/>
      <c r="C374" s="25"/>
      <c r="D374" s="186"/>
      <c r="E374" s="186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spans="1:27" x14ac:dyDescent="0.25">
      <c r="A375" s="26"/>
      <c r="B375" s="25"/>
      <c r="C375" s="25"/>
      <c r="D375" s="186"/>
      <c r="E375" s="186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spans="1:27" x14ac:dyDescent="0.25">
      <c r="A376" s="26"/>
      <c r="B376" s="25"/>
      <c r="C376" s="25"/>
      <c r="D376" s="186"/>
      <c r="E376" s="186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spans="1:27" x14ac:dyDescent="0.25">
      <c r="A377" s="26"/>
      <c r="B377" s="25"/>
      <c r="C377" s="25"/>
      <c r="D377" s="186"/>
      <c r="E377" s="186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spans="1:27" x14ac:dyDescent="0.25">
      <c r="A378" s="26"/>
      <c r="B378" s="25"/>
      <c r="C378" s="25"/>
      <c r="D378" s="186"/>
      <c r="E378" s="186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spans="1:27" x14ac:dyDescent="0.25">
      <c r="A379" s="26"/>
      <c r="B379" s="25"/>
      <c r="C379" s="25"/>
      <c r="D379" s="186"/>
      <c r="E379" s="186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spans="1:27" x14ac:dyDescent="0.25">
      <c r="A380" s="26"/>
      <c r="B380" s="25"/>
      <c r="C380" s="25"/>
      <c r="D380" s="186"/>
      <c r="E380" s="186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spans="1:27" x14ac:dyDescent="0.25">
      <c r="A381" s="26"/>
      <c r="B381" s="25"/>
      <c r="C381" s="25"/>
      <c r="D381" s="186"/>
      <c r="E381" s="186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spans="1:27" x14ac:dyDescent="0.25">
      <c r="A382" s="26"/>
      <c r="B382" s="25"/>
      <c r="C382" s="25"/>
      <c r="D382" s="186"/>
      <c r="E382" s="186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spans="1:27" x14ac:dyDescent="0.25">
      <c r="A383" s="26"/>
      <c r="B383" s="25"/>
      <c r="C383" s="25"/>
      <c r="D383" s="186"/>
      <c r="E383" s="186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spans="1:27" x14ac:dyDescent="0.25">
      <c r="A384" s="26"/>
      <c r="B384" s="25"/>
      <c r="C384" s="25"/>
      <c r="D384" s="186"/>
      <c r="E384" s="186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spans="1:27" x14ac:dyDescent="0.25">
      <c r="A385" s="26"/>
      <c r="B385" s="25"/>
      <c r="C385" s="25"/>
      <c r="D385" s="186"/>
      <c r="E385" s="186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spans="1:27" x14ac:dyDescent="0.25">
      <c r="A386" s="26"/>
      <c r="B386" s="25"/>
      <c r="C386" s="25"/>
      <c r="D386" s="186"/>
      <c r="E386" s="186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spans="1:27" x14ac:dyDescent="0.25">
      <c r="A387" s="26"/>
      <c r="B387" s="25"/>
      <c r="C387" s="25"/>
      <c r="D387" s="186"/>
      <c r="E387" s="186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spans="1:27" x14ac:dyDescent="0.25">
      <c r="A388" s="26"/>
      <c r="B388" s="25"/>
      <c r="C388" s="25"/>
      <c r="D388" s="186"/>
      <c r="E388" s="186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spans="1:27" x14ac:dyDescent="0.25">
      <c r="A389" s="26"/>
      <c r="B389" s="25"/>
      <c r="C389" s="25"/>
      <c r="D389" s="186"/>
      <c r="E389" s="186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spans="1:27" x14ac:dyDescent="0.25">
      <c r="A390" s="26"/>
      <c r="B390" s="25"/>
      <c r="C390" s="25"/>
      <c r="D390" s="186"/>
      <c r="E390" s="186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spans="1:27" x14ac:dyDescent="0.25">
      <c r="A391" s="26"/>
      <c r="B391" s="25"/>
      <c r="C391" s="25"/>
      <c r="D391" s="186"/>
      <c r="E391" s="186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spans="1:27" x14ac:dyDescent="0.25">
      <c r="A392" s="26"/>
      <c r="B392" s="25"/>
      <c r="C392" s="25"/>
      <c r="D392" s="186"/>
      <c r="E392" s="186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spans="1:27" x14ac:dyDescent="0.25">
      <c r="A393" s="26"/>
      <c r="B393" s="25"/>
      <c r="C393" s="25"/>
      <c r="D393" s="186"/>
      <c r="E393" s="186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spans="1:27" x14ac:dyDescent="0.25">
      <c r="A394" s="26"/>
      <c r="B394" s="25"/>
      <c r="C394" s="25"/>
      <c r="D394" s="186"/>
      <c r="E394" s="186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spans="1:27" x14ac:dyDescent="0.25">
      <c r="A395" s="26"/>
      <c r="B395" s="25"/>
      <c r="C395" s="25"/>
      <c r="D395" s="186"/>
      <c r="E395" s="186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spans="1:27" x14ac:dyDescent="0.25">
      <c r="A396" s="26"/>
      <c r="B396" s="25"/>
      <c r="C396" s="25"/>
      <c r="D396" s="186"/>
      <c r="E396" s="186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spans="1:27" x14ac:dyDescent="0.25">
      <c r="A397" s="26"/>
      <c r="B397" s="25"/>
      <c r="C397" s="25"/>
      <c r="D397" s="186"/>
      <c r="E397" s="186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spans="1:27" x14ac:dyDescent="0.25">
      <c r="A398" s="26"/>
      <c r="B398" s="25"/>
      <c r="C398" s="25"/>
      <c r="D398" s="186"/>
      <c r="E398" s="186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spans="1:27" x14ac:dyDescent="0.25">
      <c r="A399" s="26"/>
      <c r="B399" s="25"/>
      <c r="C399" s="25"/>
      <c r="D399" s="186"/>
      <c r="E399" s="186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spans="1:27" x14ac:dyDescent="0.25">
      <c r="A400" s="26"/>
      <c r="B400" s="25"/>
      <c r="C400" s="25"/>
      <c r="D400" s="186"/>
      <c r="E400" s="186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spans="1:27" x14ac:dyDescent="0.25">
      <c r="A401" s="26"/>
      <c r="B401" s="25"/>
      <c r="C401" s="25"/>
      <c r="D401" s="186"/>
      <c r="E401" s="186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spans="1:27" x14ac:dyDescent="0.25">
      <c r="A402" s="26"/>
      <c r="B402" s="25"/>
      <c r="C402" s="25"/>
      <c r="D402" s="186"/>
      <c r="E402" s="186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spans="1:27" x14ac:dyDescent="0.25">
      <c r="A403" s="26"/>
      <c r="B403" s="25"/>
      <c r="C403" s="25"/>
      <c r="D403" s="186"/>
      <c r="E403" s="186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spans="1:27" x14ac:dyDescent="0.25">
      <c r="A404" s="26"/>
      <c r="B404" s="25"/>
      <c r="C404" s="25"/>
      <c r="D404" s="186"/>
      <c r="E404" s="186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spans="1:27" x14ac:dyDescent="0.25">
      <c r="A405" s="26"/>
      <c r="B405" s="25"/>
      <c r="C405" s="25"/>
      <c r="D405" s="186"/>
      <c r="E405" s="186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spans="1:27" x14ac:dyDescent="0.25">
      <c r="A406" s="26"/>
      <c r="B406" s="25"/>
      <c r="C406" s="25"/>
      <c r="D406" s="186"/>
      <c r="E406" s="186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spans="1:27" x14ac:dyDescent="0.25">
      <c r="A407" s="26"/>
      <c r="B407" s="25"/>
      <c r="C407" s="25"/>
      <c r="D407" s="186"/>
      <c r="E407" s="186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spans="1:27" x14ac:dyDescent="0.25">
      <c r="A408" s="26"/>
      <c r="B408" s="25"/>
      <c r="C408" s="25"/>
      <c r="D408" s="186"/>
      <c r="E408" s="186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spans="1:27" x14ac:dyDescent="0.25">
      <c r="A409" s="26"/>
      <c r="B409" s="25"/>
      <c r="C409" s="25"/>
      <c r="D409" s="186"/>
      <c r="E409" s="186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spans="1:27" x14ac:dyDescent="0.25">
      <c r="A410" s="26"/>
      <c r="B410" s="25"/>
      <c r="C410" s="25"/>
      <c r="D410" s="186"/>
      <c r="E410" s="186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spans="1:27" x14ac:dyDescent="0.25">
      <c r="A411" s="26"/>
      <c r="B411" s="25"/>
      <c r="C411" s="25"/>
      <c r="D411" s="186"/>
      <c r="E411" s="186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spans="1:27" x14ac:dyDescent="0.25">
      <c r="A412" s="26"/>
      <c r="B412" s="25"/>
      <c r="C412" s="25"/>
      <c r="D412" s="186"/>
      <c r="E412" s="186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spans="1:27" x14ac:dyDescent="0.25">
      <c r="A413" s="26"/>
      <c r="B413" s="25"/>
      <c r="C413" s="25"/>
      <c r="D413" s="186"/>
      <c r="E413" s="186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spans="1:27" x14ac:dyDescent="0.25">
      <c r="A414" s="26"/>
      <c r="B414" s="25"/>
      <c r="C414" s="25"/>
      <c r="D414" s="186"/>
      <c r="E414" s="186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spans="1:27" x14ac:dyDescent="0.25">
      <c r="A415" s="26"/>
      <c r="B415" s="25"/>
      <c r="C415" s="25"/>
      <c r="D415" s="186"/>
      <c r="E415" s="186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spans="1:27" x14ac:dyDescent="0.25">
      <c r="A416" s="26"/>
      <c r="B416" s="25"/>
      <c r="C416" s="25"/>
      <c r="D416" s="186"/>
      <c r="E416" s="186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spans="1:27" x14ac:dyDescent="0.25">
      <c r="A417" s="26"/>
      <c r="B417" s="25"/>
      <c r="C417" s="25"/>
      <c r="D417" s="186"/>
      <c r="E417" s="186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x14ac:dyDescent="0.25">
      <c r="A418" s="26"/>
      <c r="B418" s="25"/>
      <c r="C418" s="25"/>
      <c r="D418" s="186"/>
      <c r="E418" s="186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x14ac:dyDescent="0.25">
      <c r="A419" s="26"/>
      <c r="B419" s="25"/>
      <c r="C419" s="25"/>
      <c r="D419" s="186"/>
      <c r="E419" s="186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x14ac:dyDescent="0.25">
      <c r="A420" s="26"/>
      <c r="B420" s="25"/>
      <c r="C420" s="25"/>
      <c r="D420" s="186"/>
      <c r="E420" s="186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x14ac:dyDescent="0.25">
      <c r="A421" s="26"/>
      <c r="B421" s="25"/>
      <c r="C421" s="25"/>
      <c r="D421" s="186"/>
      <c r="E421" s="186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x14ac:dyDescent="0.25">
      <c r="A422" s="26"/>
      <c r="B422" s="25"/>
      <c r="C422" s="25"/>
      <c r="D422" s="186"/>
      <c r="E422" s="186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x14ac:dyDescent="0.25">
      <c r="A423" s="26"/>
      <c r="B423" s="25"/>
      <c r="C423" s="25"/>
      <c r="D423" s="186"/>
      <c r="E423" s="186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x14ac:dyDescent="0.25">
      <c r="A424" s="26"/>
      <c r="B424" s="25"/>
      <c r="C424" s="25"/>
      <c r="D424" s="186"/>
      <c r="E424" s="186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x14ac:dyDescent="0.25">
      <c r="A425" s="26"/>
      <c r="B425" s="25"/>
      <c r="C425" s="25"/>
      <c r="D425" s="186"/>
      <c r="E425" s="186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x14ac:dyDescent="0.25">
      <c r="A426" s="26"/>
      <c r="B426" s="25"/>
      <c r="C426" s="25"/>
      <c r="D426" s="186"/>
      <c r="E426" s="186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x14ac:dyDescent="0.25">
      <c r="A427" s="26"/>
      <c r="B427" s="25"/>
      <c r="C427" s="25"/>
      <c r="D427" s="186"/>
      <c r="E427" s="186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x14ac:dyDescent="0.25">
      <c r="A428" s="26"/>
      <c r="B428" s="25"/>
      <c r="C428" s="25"/>
      <c r="D428" s="186"/>
      <c r="E428" s="186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x14ac:dyDescent="0.25">
      <c r="A429" s="26"/>
      <c r="B429" s="25"/>
      <c r="C429" s="25"/>
      <c r="D429" s="186"/>
      <c r="E429" s="186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x14ac:dyDescent="0.25">
      <c r="A430" s="26"/>
      <c r="B430" s="25"/>
      <c r="C430" s="25"/>
      <c r="D430" s="186"/>
      <c r="E430" s="186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x14ac:dyDescent="0.25">
      <c r="A431" s="26"/>
      <c r="B431" s="25"/>
      <c r="C431" s="25"/>
      <c r="D431" s="186"/>
      <c r="E431" s="186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x14ac:dyDescent="0.25">
      <c r="A432" s="26"/>
      <c r="B432" s="25"/>
      <c r="C432" s="25"/>
      <c r="D432" s="186"/>
      <c r="E432" s="186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x14ac:dyDescent="0.25">
      <c r="A433" s="26"/>
      <c r="B433" s="25"/>
      <c r="C433" s="25"/>
      <c r="D433" s="186"/>
      <c r="E433" s="186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x14ac:dyDescent="0.25">
      <c r="A434" s="26"/>
      <c r="B434" s="25"/>
      <c r="C434" s="25"/>
      <c r="D434" s="186"/>
      <c r="E434" s="186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x14ac:dyDescent="0.25">
      <c r="A435" s="26"/>
      <c r="B435" s="25"/>
      <c r="C435" s="25"/>
      <c r="D435" s="186"/>
      <c r="E435" s="186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x14ac:dyDescent="0.25">
      <c r="A436" s="26"/>
      <c r="B436" s="25"/>
      <c r="C436" s="25"/>
      <c r="D436" s="186"/>
      <c r="E436" s="186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x14ac:dyDescent="0.25">
      <c r="A437" s="26"/>
      <c r="B437" s="25"/>
      <c r="C437" s="25"/>
      <c r="D437" s="186"/>
      <c r="E437" s="186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x14ac:dyDescent="0.25">
      <c r="A438" s="26"/>
      <c r="B438" s="25"/>
      <c r="C438" s="25"/>
      <c r="D438" s="186"/>
      <c r="E438" s="186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x14ac:dyDescent="0.25">
      <c r="A439" s="26"/>
      <c r="B439" s="25"/>
      <c r="C439" s="25"/>
      <c r="D439" s="186"/>
      <c r="E439" s="186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x14ac:dyDescent="0.25">
      <c r="A440" s="26"/>
      <c r="B440" s="25"/>
      <c r="C440" s="25"/>
      <c r="D440" s="186"/>
      <c r="E440" s="186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x14ac:dyDescent="0.25">
      <c r="A441" s="26"/>
      <c r="B441" s="25"/>
      <c r="C441" s="25"/>
      <c r="D441" s="186"/>
      <c r="E441" s="186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x14ac:dyDescent="0.25">
      <c r="A442" s="26"/>
      <c r="B442" s="25"/>
      <c r="C442" s="25"/>
      <c r="D442" s="186"/>
      <c r="E442" s="186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x14ac:dyDescent="0.25">
      <c r="A443" s="26"/>
      <c r="B443" s="25"/>
      <c r="C443" s="25"/>
      <c r="D443" s="186"/>
      <c r="E443" s="186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x14ac:dyDescent="0.25">
      <c r="A444" s="26"/>
      <c r="B444" s="25"/>
      <c r="C444" s="25"/>
      <c r="D444" s="186"/>
      <c r="E444" s="186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x14ac:dyDescent="0.25">
      <c r="A445" s="26"/>
      <c r="B445" s="25"/>
      <c r="C445" s="25"/>
      <c r="D445" s="186"/>
      <c r="E445" s="186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x14ac:dyDescent="0.25">
      <c r="A446" s="26"/>
      <c r="B446" s="25"/>
      <c r="C446" s="25"/>
      <c r="D446" s="186"/>
      <c r="E446" s="186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x14ac:dyDescent="0.25">
      <c r="A447" s="26"/>
      <c r="B447" s="25"/>
      <c r="C447" s="25"/>
      <c r="D447" s="186"/>
      <c r="E447" s="186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x14ac:dyDescent="0.25">
      <c r="A448" s="26"/>
      <c r="B448" s="25"/>
      <c r="C448" s="25"/>
      <c r="D448" s="186"/>
      <c r="E448" s="186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x14ac:dyDescent="0.25">
      <c r="A449" s="26"/>
      <c r="B449" s="25"/>
      <c r="C449" s="25"/>
      <c r="D449" s="186"/>
      <c r="E449" s="186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x14ac:dyDescent="0.25">
      <c r="A450" s="26"/>
      <c r="B450" s="25"/>
      <c r="C450" s="25"/>
      <c r="D450" s="186"/>
      <c r="E450" s="186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x14ac:dyDescent="0.25">
      <c r="A451" s="26"/>
      <c r="B451" s="25"/>
      <c r="C451" s="25"/>
      <c r="D451" s="186"/>
      <c r="E451" s="186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x14ac:dyDescent="0.25">
      <c r="A452" s="26"/>
      <c r="B452" s="25"/>
      <c r="C452" s="25"/>
      <c r="D452" s="186"/>
      <c r="E452" s="186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x14ac:dyDescent="0.25">
      <c r="A453" s="26"/>
      <c r="B453" s="25"/>
      <c r="C453" s="25"/>
      <c r="D453" s="186"/>
      <c r="E453" s="186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x14ac:dyDescent="0.25">
      <c r="A454" s="26"/>
      <c r="B454" s="25"/>
      <c r="C454" s="25"/>
      <c r="D454" s="186"/>
      <c r="E454" s="186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x14ac:dyDescent="0.25">
      <c r="A455" s="26"/>
      <c r="B455" s="25"/>
      <c r="C455" s="25"/>
      <c r="D455" s="186"/>
      <c r="E455" s="186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x14ac:dyDescent="0.25">
      <c r="A456" s="26"/>
      <c r="B456" s="25"/>
      <c r="C456" s="25"/>
      <c r="D456" s="186"/>
      <c r="E456" s="186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x14ac:dyDescent="0.25">
      <c r="A457" s="26"/>
      <c r="B457" s="25"/>
      <c r="C457" s="25"/>
      <c r="D457" s="186"/>
      <c r="E457" s="186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x14ac:dyDescent="0.25">
      <c r="A458" s="26"/>
      <c r="B458" s="25"/>
      <c r="C458" s="25"/>
      <c r="D458" s="186"/>
      <c r="E458" s="186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x14ac:dyDescent="0.25">
      <c r="A459" s="26"/>
      <c r="B459" s="25"/>
      <c r="C459" s="25"/>
      <c r="D459" s="186"/>
      <c r="E459" s="186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x14ac:dyDescent="0.25">
      <c r="A460" s="26"/>
      <c r="B460" s="25"/>
      <c r="C460" s="25"/>
      <c r="D460" s="186"/>
      <c r="E460" s="186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x14ac:dyDescent="0.25">
      <c r="A461" s="26"/>
      <c r="B461" s="25"/>
      <c r="C461" s="25"/>
      <c r="D461" s="186"/>
      <c r="E461" s="186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x14ac:dyDescent="0.25">
      <c r="A462" s="26"/>
      <c r="B462" s="25"/>
      <c r="C462" s="25"/>
      <c r="D462" s="186"/>
      <c r="E462" s="186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x14ac:dyDescent="0.25">
      <c r="A463" s="26"/>
      <c r="B463" s="25"/>
      <c r="C463" s="25"/>
      <c r="D463" s="186"/>
      <c r="E463" s="186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x14ac:dyDescent="0.25">
      <c r="A464" s="26"/>
      <c r="B464" s="25"/>
      <c r="C464" s="25"/>
      <c r="D464" s="186"/>
      <c r="E464" s="186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x14ac:dyDescent="0.25">
      <c r="A465" s="26"/>
      <c r="B465" s="25"/>
      <c r="C465" s="25"/>
      <c r="D465" s="186"/>
      <c r="E465" s="186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x14ac:dyDescent="0.25">
      <c r="A466" s="26"/>
      <c r="B466" s="25"/>
      <c r="C466" s="25"/>
      <c r="D466" s="186"/>
      <c r="E466" s="186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x14ac:dyDescent="0.25">
      <c r="A467" s="26"/>
      <c r="B467" s="25"/>
      <c r="C467" s="25"/>
      <c r="D467" s="186"/>
      <c r="E467" s="186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x14ac:dyDescent="0.25">
      <c r="A468" s="26"/>
      <c r="B468" s="25"/>
      <c r="C468" s="25"/>
      <c r="D468" s="186"/>
      <c r="E468" s="186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x14ac:dyDescent="0.25">
      <c r="A469" s="26"/>
      <c r="B469" s="25"/>
      <c r="C469" s="25"/>
      <c r="D469" s="186"/>
      <c r="E469" s="186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x14ac:dyDescent="0.25">
      <c r="A470" s="26"/>
      <c r="B470" s="25"/>
      <c r="C470" s="25"/>
      <c r="D470" s="186"/>
      <c r="E470" s="186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x14ac:dyDescent="0.25">
      <c r="A471" s="26"/>
      <c r="B471" s="25"/>
      <c r="C471" s="25"/>
      <c r="D471" s="186"/>
      <c r="E471" s="186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x14ac:dyDescent="0.25">
      <c r="A472" s="26"/>
      <c r="B472" s="25"/>
      <c r="C472" s="25"/>
      <c r="D472" s="186"/>
      <c r="E472" s="186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x14ac:dyDescent="0.25">
      <c r="A473" s="26"/>
      <c r="B473" s="25"/>
      <c r="C473" s="25"/>
      <c r="D473" s="186"/>
      <c r="E473" s="186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x14ac:dyDescent="0.25">
      <c r="A474" s="26"/>
      <c r="B474" s="25"/>
      <c r="C474" s="25"/>
      <c r="D474" s="186"/>
      <c r="E474" s="186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x14ac:dyDescent="0.25">
      <c r="A475" s="26"/>
      <c r="B475" s="25"/>
      <c r="C475" s="25"/>
      <c r="D475" s="186"/>
      <c r="E475" s="186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x14ac:dyDescent="0.25">
      <c r="A476" s="26"/>
      <c r="B476" s="25"/>
      <c r="C476" s="25"/>
      <c r="D476" s="186"/>
      <c r="E476" s="186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x14ac:dyDescent="0.25">
      <c r="A477" s="26"/>
      <c r="B477" s="25"/>
      <c r="C477" s="25"/>
      <c r="D477" s="186"/>
      <c r="E477" s="186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x14ac:dyDescent="0.25">
      <c r="A478" s="26"/>
      <c r="B478" s="25"/>
      <c r="C478" s="25"/>
      <c r="D478" s="186"/>
      <c r="E478" s="186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x14ac:dyDescent="0.25">
      <c r="A479" s="26"/>
      <c r="B479" s="25"/>
      <c r="C479" s="25"/>
      <c r="D479" s="186"/>
      <c r="E479" s="186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x14ac:dyDescent="0.25">
      <c r="A480" s="26"/>
      <c r="B480" s="25"/>
      <c r="C480" s="25"/>
      <c r="D480" s="186"/>
      <c r="E480" s="186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x14ac:dyDescent="0.25">
      <c r="A481" s="26"/>
      <c r="B481" s="25"/>
      <c r="C481" s="25"/>
      <c r="D481" s="186"/>
      <c r="E481" s="186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x14ac:dyDescent="0.25">
      <c r="A482" s="26"/>
      <c r="B482" s="25"/>
      <c r="C482" s="25"/>
      <c r="D482" s="186"/>
      <c r="E482" s="186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x14ac:dyDescent="0.25">
      <c r="A483" s="26"/>
      <c r="B483" s="25"/>
      <c r="C483" s="25"/>
      <c r="D483" s="186"/>
      <c r="E483" s="186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x14ac:dyDescent="0.25">
      <c r="A484" s="26"/>
      <c r="B484" s="25"/>
      <c r="C484" s="25"/>
      <c r="D484" s="186"/>
      <c r="E484" s="186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x14ac:dyDescent="0.25">
      <c r="A485" s="26"/>
      <c r="B485" s="25"/>
      <c r="C485" s="25"/>
      <c r="D485" s="186"/>
      <c r="E485" s="186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x14ac:dyDescent="0.25">
      <c r="A486" s="26"/>
      <c r="B486" s="25"/>
      <c r="C486" s="25"/>
      <c r="D486" s="186"/>
      <c r="E486" s="186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x14ac:dyDescent="0.25">
      <c r="A487" s="26"/>
      <c r="B487" s="25"/>
      <c r="C487" s="25"/>
      <c r="D487" s="186"/>
      <c r="E487" s="186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x14ac:dyDescent="0.25">
      <c r="A488" s="26"/>
      <c r="B488" s="25"/>
      <c r="C488" s="25"/>
      <c r="D488" s="186"/>
      <c r="E488" s="186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x14ac:dyDescent="0.25">
      <c r="A489" s="26"/>
      <c r="B489" s="25"/>
      <c r="C489" s="25"/>
      <c r="D489" s="186"/>
      <c r="E489" s="186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x14ac:dyDescent="0.25">
      <c r="A490" s="26"/>
      <c r="B490" s="25"/>
      <c r="C490" s="25"/>
      <c r="D490" s="186"/>
      <c r="E490" s="186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x14ac:dyDescent="0.25">
      <c r="A491" s="26"/>
      <c r="B491" s="25"/>
      <c r="C491" s="25"/>
      <c r="D491" s="186"/>
      <c r="E491" s="186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x14ac:dyDescent="0.25">
      <c r="A492" s="26"/>
      <c r="B492" s="25"/>
      <c r="C492" s="25"/>
      <c r="D492" s="186"/>
      <c r="E492" s="186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x14ac:dyDescent="0.25">
      <c r="A493" s="26"/>
      <c r="B493" s="25"/>
      <c r="C493" s="25"/>
      <c r="D493" s="186"/>
      <c r="E493" s="186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x14ac:dyDescent="0.25">
      <c r="A494" s="26"/>
      <c r="B494" s="25"/>
      <c r="C494" s="25"/>
      <c r="D494" s="186"/>
      <c r="E494" s="186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x14ac:dyDescent="0.25">
      <c r="A495" s="26"/>
      <c r="B495" s="25"/>
      <c r="C495" s="25"/>
      <c r="D495" s="186"/>
      <c r="E495" s="186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x14ac:dyDescent="0.25">
      <c r="A496" s="26"/>
      <c r="B496" s="25"/>
      <c r="C496" s="25"/>
      <c r="D496" s="186"/>
      <c r="E496" s="186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x14ac:dyDescent="0.25">
      <c r="A497" s="26"/>
      <c r="B497" s="25"/>
      <c r="C497" s="25"/>
      <c r="D497" s="186"/>
      <c r="E497" s="186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x14ac:dyDescent="0.25">
      <c r="A498" s="26"/>
      <c r="B498" s="25"/>
      <c r="C498" s="25"/>
      <c r="D498" s="186"/>
      <c r="E498" s="186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x14ac:dyDescent="0.25">
      <c r="A499" s="26"/>
      <c r="B499" s="25"/>
      <c r="C499" s="25"/>
      <c r="D499" s="186"/>
      <c r="E499" s="186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x14ac:dyDescent="0.25">
      <c r="A500" s="26"/>
      <c r="B500" s="25"/>
      <c r="C500" s="25"/>
      <c r="D500" s="186"/>
      <c r="E500" s="186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x14ac:dyDescent="0.25">
      <c r="A501" s="26"/>
      <c r="B501" s="25"/>
      <c r="C501" s="25"/>
      <c r="D501" s="186"/>
      <c r="E501" s="186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x14ac:dyDescent="0.25">
      <c r="A502" s="26"/>
      <c r="B502" s="25"/>
      <c r="C502" s="25"/>
      <c r="D502" s="186"/>
      <c r="E502" s="186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x14ac:dyDescent="0.25">
      <c r="A503" s="26"/>
      <c r="B503" s="25"/>
      <c r="C503" s="25"/>
      <c r="D503" s="186"/>
      <c r="E503" s="186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x14ac:dyDescent="0.25">
      <c r="A504" s="26"/>
      <c r="B504" s="25"/>
      <c r="C504" s="25"/>
      <c r="D504" s="186"/>
      <c r="E504" s="186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x14ac:dyDescent="0.25">
      <c r="A505" s="26"/>
      <c r="B505" s="25"/>
      <c r="C505" s="25"/>
      <c r="D505" s="186"/>
      <c r="E505" s="186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x14ac:dyDescent="0.25">
      <c r="A506" s="26"/>
      <c r="B506" s="25"/>
      <c r="C506" s="25"/>
      <c r="D506" s="186"/>
      <c r="E506" s="186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x14ac:dyDescent="0.25">
      <c r="A507" s="26"/>
      <c r="B507" s="25"/>
      <c r="C507" s="25"/>
      <c r="D507" s="186"/>
      <c r="E507" s="186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x14ac:dyDescent="0.25">
      <c r="A508" s="26"/>
      <c r="B508" s="25"/>
      <c r="C508" s="25"/>
      <c r="D508" s="186"/>
      <c r="E508" s="186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x14ac:dyDescent="0.25">
      <c r="A509" s="26"/>
      <c r="B509" s="25"/>
      <c r="C509" s="25"/>
      <c r="D509" s="186"/>
      <c r="E509" s="186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x14ac:dyDescent="0.25">
      <c r="A510" s="26"/>
      <c r="B510" s="25"/>
      <c r="C510" s="25"/>
      <c r="D510" s="186"/>
      <c r="E510" s="186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x14ac:dyDescent="0.25">
      <c r="A511" s="26"/>
      <c r="B511" s="25"/>
      <c r="C511" s="25"/>
      <c r="D511" s="186"/>
      <c r="E511" s="186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x14ac:dyDescent="0.25">
      <c r="A512" s="26"/>
      <c r="B512" s="25"/>
      <c r="C512" s="25"/>
      <c r="D512" s="186"/>
      <c r="E512" s="186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x14ac:dyDescent="0.25">
      <c r="A513" s="26"/>
      <c r="B513" s="25"/>
      <c r="C513" s="25"/>
      <c r="D513" s="186"/>
      <c r="E513" s="186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x14ac:dyDescent="0.25">
      <c r="A514" s="26"/>
      <c r="B514" s="25"/>
      <c r="C514" s="25"/>
      <c r="D514" s="186"/>
      <c r="E514" s="186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x14ac:dyDescent="0.25">
      <c r="A515" s="26"/>
      <c r="B515" s="25"/>
      <c r="C515" s="25"/>
      <c r="D515" s="186"/>
      <c r="E515" s="186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x14ac:dyDescent="0.25">
      <c r="A516" s="26"/>
      <c r="B516" s="25"/>
      <c r="C516" s="25"/>
      <c r="D516" s="186"/>
      <c r="E516" s="186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x14ac:dyDescent="0.25">
      <c r="A517" s="26"/>
      <c r="B517" s="25"/>
      <c r="C517" s="25"/>
      <c r="D517" s="186"/>
      <c r="E517" s="186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x14ac:dyDescent="0.25">
      <c r="A518" s="26"/>
      <c r="B518" s="25"/>
      <c r="C518" s="25"/>
      <c r="D518" s="186"/>
      <c r="E518" s="186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x14ac:dyDescent="0.25">
      <c r="A519" s="26"/>
      <c r="B519" s="25"/>
      <c r="C519" s="25"/>
      <c r="D519" s="186"/>
      <c r="E519" s="186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x14ac:dyDescent="0.25">
      <c r="A520" s="26"/>
      <c r="B520" s="25"/>
      <c r="C520" s="25"/>
      <c r="D520" s="186"/>
      <c r="E520" s="186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x14ac:dyDescent="0.25">
      <c r="A521" s="26"/>
      <c r="B521" s="25"/>
      <c r="C521" s="25"/>
      <c r="D521" s="186"/>
      <c r="E521" s="186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x14ac:dyDescent="0.25">
      <c r="A522" s="26"/>
      <c r="B522" s="25"/>
      <c r="C522" s="25"/>
      <c r="D522" s="186"/>
      <c r="E522" s="186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x14ac:dyDescent="0.25">
      <c r="A523" s="26"/>
      <c r="B523" s="25"/>
      <c r="C523" s="25"/>
      <c r="D523" s="186"/>
      <c r="E523" s="186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x14ac:dyDescent="0.25">
      <c r="A524" s="26"/>
      <c r="B524" s="25"/>
      <c r="C524" s="25"/>
      <c r="D524" s="186"/>
      <c r="E524" s="186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x14ac:dyDescent="0.25">
      <c r="A525" s="26"/>
      <c r="B525" s="25"/>
      <c r="C525" s="25"/>
      <c r="D525" s="186"/>
      <c r="E525" s="186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x14ac:dyDescent="0.25">
      <c r="A526" s="26"/>
      <c r="B526" s="25"/>
      <c r="C526" s="25"/>
      <c r="D526" s="186"/>
      <c r="E526" s="186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x14ac:dyDescent="0.25">
      <c r="A527" s="26"/>
      <c r="B527" s="25"/>
      <c r="C527" s="25"/>
      <c r="D527" s="186"/>
      <c r="E527" s="186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x14ac:dyDescent="0.25">
      <c r="A528" s="26"/>
      <c r="B528" s="25"/>
      <c r="C528" s="25"/>
      <c r="D528" s="186"/>
      <c r="E528" s="186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x14ac:dyDescent="0.25">
      <c r="A529" s="26"/>
      <c r="B529" s="25"/>
      <c r="C529" s="25"/>
      <c r="D529" s="186"/>
      <c r="E529" s="186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x14ac:dyDescent="0.25">
      <c r="A530" s="26"/>
      <c r="B530" s="25"/>
      <c r="C530" s="25"/>
      <c r="D530" s="186"/>
      <c r="E530" s="186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x14ac:dyDescent="0.25">
      <c r="A531" s="26"/>
      <c r="B531" s="25"/>
      <c r="C531" s="25"/>
      <c r="D531" s="186"/>
      <c r="E531" s="186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x14ac:dyDescent="0.25">
      <c r="A532" s="26"/>
      <c r="B532" s="25"/>
      <c r="C532" s="25"/>
      <c r="D532" s="186"/>
      <c r="E532" s="186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x14ac:dyDescent="0.25">
      <c r="A533" s="26"/>
      <c r="B533" s="25"/>
      <c r="C533" s="25"/>
      <c r="D533" s="186"/>
      <c r="E533" s="186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x14ac:dyDescent="0.25">
      <c r="A534" s="26"/>
      <c r="B534" s="25"/>
      <c r="C534" s="25"/>
      <c r="D534" s="186"/>
      <c r="E534" s="186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x14ac:dyDescent="0.25">
      <c r="A535" s="26"/>
      <c r="B535" s="25"/>
      <c r="C535" s="25"/>
      <c r="D535" s="186"/>
      <c r="E535" s="186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x14ac:dyDescent="0.25">
      <c r="A536" s="26"/>
      <c r="B536" s="25"/>
      <c r="C536" s="25"/>
      <c r="D536" s="186"/>
      <c r="E536" s="186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x14ac:dyDescent="0.25">
      <c r="A537" s="26"/>
      <c r="B537" s="25"/>
      <c r="C537" s="25"/>
      <c r="D537" s="186"/>
      <c r="E537" s="186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x14ac:dyDescent="0.25">
      <c r="A538" s="26"/>
      <c r="B538" s="25"/>
      <c r="C538" s="25"/>
      <c r="D538" s="186"/>
      <c r="E538" s="186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x14ac:dyDescent="0.25">
      <c r="A539" s="26"/>
      <c r="B539" s="25"/>
      <c r="C539" s="25"/>
      <c r="D539" s="186"/>
      <c r="E539" s="186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x14ac:dyDescent="0.25">
      <c r="A540" s="26"/>
      <c r="B540" s="25"/>
      <c r="C540" s="25"/>
      <c r="D540" s="186"/>
      <c r="E540" s="186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x14ac:dyDescent="0.25">
      <c r="A541" s="26"/>
      <c r="B541" s="25"/>
      <c r="C541" s="25"/>
      <c r="D541" s="186"/>
      <c r="E541" s="186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x14ac:dyDescent="0.25">
      <c r="A542" s="26"/>
      <c r="B542" s="25"/>
      <c r="C542" s="25"/>
      <c r="D542" s="186"/>
      <c r="E542" s="186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x14ac:dyDescent="0.25">
      <c r="A543" s="26"/>
      <c r="B543" s="25"/>
      <c r="C543" s="25"/>
      <c r="D543" s="186"/>
      <c r="E543" s="186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x14ac:dyDescent="0.25">
      <c r="A544" s="26"/>
      <c r="B544" s="25"/>
      <c r="C544" s="25"/>
      <c r="D544" s="186"/>
      <c r="E544" s="186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x14ac:dyDescent="0.25">
      <c r="A545" s="26"/>
      <c r="B545" s="25"/>
      <c r="C545" s="25"/>
      <c r="D545" s="186"/>
      <c r="E545" s="186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x14ac:dyDescent="0.25">
      <c r="A546" s="26"/>
      <c r="B546" s="25"/>
      <c r="C546" s="25"/>
      <c r="D546" s="186"/>
      <c r="E546" s="186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x14ac:dyDescent="0.25">
      <c r="A547" s="26"/>
      <c r="B547" s="25"/>
      <c r="C547" s="25"/>
      <c r="D547" s="186"/>
      <c r="E547" s="186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x14ac:dyDescent="0.25">
      <c r="A548" s="26"/>
      <c r="B548" s="25"/>
      <c r="C548" s="25"/>
      <c r="D548" s="186"/>
      <c r="E548" s="186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x14ac:dyDescent="0.25">
      <c r="A549" s="26"/>
      <c r="B549" s="25"/>
      <c r="C549" s="25"/>
      <c r="D549" s="186"/>
      <c r="E549" s="186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x14ac:dyDescent="0.25">
      <c r="A550" s="26"/>
      <c r="B550" s="25"/>
      <c r="C550" s="25"/>
      <c r="D550" s="186"/>
      <c r="E550" s="186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x14ac:dyDescent="0.25">
      <c r="A551" s="26"/>
      <c r="B551" s="25"/>
      <c r="C551" s="25"/>
      <c r="D551" s="186"/>
      <c r="E551" s="186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x14ac:dyDescent="0.25">
      <c r="A552" s="26"/>
      <c r="B552" s="25"/>
      <c r="C552" s="25"/>
      <c r="D552" s="186"/>
      <c r="E552" s="186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x14ac:dyDescent="0.25">
      <c r="A553" s="26"/>
      <c r="B553" s="25"/>
      <c r="C553" s="25"/>
      <c r="D553" s="186"/>
      <c r="E553" s="186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x14ac:dyDescent="0.25">
      <c r="A554" s="26"/>
      <c r="B554" s="25"/>
      <c r="C554" s="25"/>
      <c r="D554" s="186"/>
      <c r="E554" s="186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x14ac:dyDescent="0.25">
      <c r="A555" s="26"/>
      <c r="B555" s="25"/>
      <c r="C555" s="25"/>
      <c r="D555" s="186"/>
      <c r="E555" s="186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x14ac:dyDescent="0.25">
      <c r="A556" s="26"/>
      <c r="B556" s="25"/>
      <c r="C556" s="25"/>
      <c r="D556" s="186"/>
      <c r="E556" s="186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x14ac:dyDescent="0.25">
      <c r="A557" s="26"/>
      <c r="B557" s="25"/>
      <c r="C557" s="25"/>
      <c r="D557" s="186"/>
      <c r="E557" s="186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x14ac:dyDescent="0.25">
      <c r="A558" s="26"/>
      <c r="B558" s="25"/>
      <c r="C558" s="25"/>
      <c r="D558" s="186"/>
      <c r="E558" s="186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x14ac:dyDescent="0.25">
      <c r="A559" s="26"/>
      <c r="B559" s="25"/>
      <c r="C559" s="25"/>
      <c r="D559" s="186"/>
      <c r="E559" s="186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x14ac:dyDescent="0.25">
      <c r="A560" s="26"/>
      <c r="B560" s="25"/>
      <c r="C560" s="25"/>
      <c r="D560" s="186"/>
      <c r="E560" s="186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x14ac:dyDescent="0.25">
      <c r="A561" s="26"/>
      <c r="B561" s="25"/>
      <c r="C561" s="25"/>
      <c r="D561" s="186"/>
      <c r="E561" s="186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x14ac:dyDescent="0.25">
      <c r="A562" s="26"/>
      <c r="B562" s="25"/>
      <c r="C562" s="25"/>
      <c r="D562" s="186"/>
      <c r="E562" s="186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x14ac:dyDescent="0.25">
      <c r="A563" s="26"/>
      <c r="B563" s="25"/>
      <c r="C563" s="25"/>
      <c r="D563" s="186"/>
      <c r="E563" s="186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x14ac:dyDescent="0.25">
      <c r="A564" s="26"/>
      <c r="B564" s="25"/>
      <c r="C564" s="25"/>
      <c r="D564" s="186"/>
      <c r="E564" s="186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x14ac:dyDescent="0.25">
      <c r="A565" s="26"/>
      <c r="B565" s="25"/>
      <c r="C565" s="25"/>
      <c r="D565" s="186"/>
      <c r="E565" s="186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x14ac:dyDescent="0.25">
      <c r="A566" s="26"/>
      <c r="B566" s="25"/>
      <c r="C566" s="25"/>
      <c r="D566" s="186"/>
      <c r="E566" s="186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x14ac:dyDescent="0.25">
      <c r="A567" s="26"/>
      <c r="B567" s="25"/>
      <c r="C567" s="25"/>
      <c r="D567" s="186"/>
      <c r="E567" s="186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x14ac:dyDescent="0.25">
      <c r="A568" s="26"/>
      <c r="B568" s="25"/>
      <c r="C568" s="25"/>
      <c r="D568" s="186"/>
      <c r="E568" s="186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x14ac:dyDescent="0.25">
      <c r="A569" s="26"/>
      <c r="B569" s="25"/>
      <c r="C569" s="25"/>
      <c r="D569" s="186"/>
      <c r="E569" s="186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x14ac:dyDescent="0.25">
      <c r="A570" s="26"/>
      <c r="B570" s="25"/>
      <c r="C570" s="25"/>
      <c r="D570" s="186"/>
      <c r="E570" s="186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x14ac:dyDescent="0.25">
      <c r="A571" s="26"/>
      <c r="B571" s="25"/>
      <c r="C571" s="25"/>
      <c r="D571" s="186"/>
      <c r="E571" s="186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x14ac:dyDescent="0.25">
      <c r="A572" s="26"/>
      <c r="B572" s="25"/>
      <c r="C572" s="25"/>
      <c r="D572" s="186"/>
      <c r="E572" s="186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x14ac:dyDescent="0.25">
      <c r="A573" s="26"/>
      <c r="B573" s="25"/>
      <c r="C573" s="25"/>
      <c r="D573" s="186"/>
      <c r="E573" s="186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x14ac:dyDescent="0.25">
      <c r="A574" s="26"/>
      <c r="B574" s="25"/>
      <c r="C574" s="25"/>
      <c r="D574" s="186"/>
      <c r="E574" s="186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x14ac:dyDescent="0.25">
      <c r="A575" s="26"/>
      <c r="B575" s="25"/>
      <c r="C575" s="25"/>
      <c r="D575" s="186"/>
      <c r="E575" s="186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x14ac:dyDescent="0.25">
      <c r="A576" s="26"/>
      <c r="B576" s="25"/>
      <c r="C576" s="25"/>
      <c r="D576" s="186"/>
      <c r="E576" s="186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x14ac:dyDescent="0.25">
      <c r="A577" s="26"/>
      <c r="B577" s="25"/>
      <c r="C577" s="25"/>
      <c r="D577" s="186"/>
      <c r="E577" s="186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x14ac:dyDescent="0.25">
      <c r="A578" s="26"/>
      <c r="B578" s="25"/>
      <c r="C578" s="25"/>
      <c r="D578" s="186"/>
      <c r="E578" s="186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x14ac:dyDescent="0.25">
      <c r="A579" s="26"/>
      <c r="B579" s="25"/>
      <c r="C579" s="25"/>
      <c r="D579" s="186"/>
      <c r="E579" s="186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x14ac:dyDescent="0.25">
      <c r="A580" s="26"/>
      <c r="B580" s="25"/>
      <c r="C580" s="25"/>
      <c r="D580" s="186"/>
      <c r="E580" s="186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x14ac:dyDescent="0.25">
      <c r="A581" s="26"/>
      <c r="B581" s="25"/>
      <c r="C581" s="25"/>
      <c r="D581" s="186"/>
      <c r="E581" s="186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x14ac:dyDescent="0.25">
      <c r="A582" s="26"/>
      <c r="B582" s="25"/>
      <c r="C582" s="25"/>
      <c r="D582" s="186"/>
      <c r="E582" s="186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x14ac:dyDescent="0.25">
      <c r="A583" s="26"/>
      <c r="B583" s="25"/>
      <c r="C583" s="25"/>
      <c r="D583" s="186"/>
      <c r="E583" s="186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x14ac:dyDescent="0.25">
      <c r="A584" s="26"/>
      <c r="B584" s="25"/>
      <c r="C584" s="25"/>
      <c r="D584" s="186"/>
      <c r="E584" s="186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x14ac:dyDescent="0.25">
      <c r="A585" s="26"/>
      <c r="B585" s="25"/>
      <c r="C585" s="25"/>
      <c r="D585" s="186"/>
      <c r="E585" s="186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x14ac:dyDescent="0.25">
      <c r="A586" s="26"/>
      <c r="B586" s="25"/>
      <c r="C586" s="25"/>
      <c r="D586" s="186"/>
      <c r="E586" s="186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x14ac:dyDescent="0.25">
      <c r="A587" s="26"/>
      <c r="B587" s="25"/>
      <c r="C587" s="25"/>
      <c r="D587" s="186"/>
      <c r="E587" s="186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x14ac:dyDescent="0.25">
      <c r="A588" s="26"/>
      <c r="B588" s="25"/>
      <c r="C588" s="25"/>
      <c r="D588" s="186"/>
      <c r="E588" s="186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x14ac:dyDescent="0.25">
      <c r="A589" s="26"/>
      <c r="B589" s="25"/>
      <c r="C589" s="25"/>
      <c r="D589" s="186"/>
      <c r="E589" s="186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x14ac:dyDescent="0.25">
      <c r="A590" s="26"/>
      <c r="B590" s="25"/>
      <c r="C590" s="25"/>
      <c r="D590" s="186"/>
      <c r="E590" s="186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x14ac:dyDescent="0.25">
      <c r="A591" s="26"/>
      <c r="B591" s="25"/>
      <c r="C591" s="25"/>
      <c r="D591" s="186"/>
      <c r="E591" s="186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x14ac:dyDescent="0.25">
      <c r="A592" s="26"/>
      <c r="B592" s="25"/>
      <c r="C592" s="25"/>
      <c r="D592" s="186"/>
      <c r="E592" s="186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x14ac:dyDescent="0.25">
      <c r="A593" s="26"/>
      <c r="B593" s="25"/>
      <c r="C593" s="25"/>
      <c r="D593" s="186"/>
      <c r="E593" s="186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x14ac:dyDescent="0.25">
      <c r="A594" s="26"/>
      <c r="B594" s="25"/>
      <c r="C594" s="25"/>
      <c r="D594" s="186"/>
      <c r="E594" s="186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x14ac:dyDescent="0.25">
      <c r="A595" s="26"/>
      <c r="B595" s="25"/>
      <c r="C595" s="25"/>
      <c r="D595" s="186"/>
      <c r="E595" s="186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x14ac:dyDescent="0.25">
      <c r="A596" s="26"/>
      <c r="B596" s="25"/>
      <c r="C596" s="25"/>
      <c r="D596" s="186"/>
      <c r="E596" s="186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x14ac:dyDescent="0.25">
      <c r="A597" s="26"/>
      <c r="B597" s="25"/>
      <c r="C597" s="25"/>
      <c r="D597" s="186"/>
      <c r="E597" s="186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x14ac:dyDescent="0.25">
      <c r="A598" s="26"/>
      <c r="B598" s="25"/>
      <c r="C598" s="25"/>
      <c r="D598" s="186"/>
      <c r="E598" s="186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x14ac:dyDescent="0.25">
      <c r="A599" s="26"/>
      <c r="B599" s="25"/>
      <c r="C599" s="25"/>
      <c r="D599" s="186"/>
      <c r="E599" s="186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x14ac:dyDescent="0.25">
      <c r="A600" s="26"/>
      <c r="B600" s="25"/>
      <c r="C600" s="25"/>
      <c r="D600" s="186"/>
      <c r="E600" s="186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x14ac:dyDescent="0.25">
      <c r="A601" s="26"/>
      <c r="B601" s="25"/>
      <c r="C601" s="25"/>
      <c r="D601" s="186"/>
      <c r="E601" s="186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x14ac:dyDescent="0.25">
      <c r="A602" s="26"/>
      <c r="B602" s="25"/>
      <c r="C602" s="25"/>
      <c r="D602" s="186"/>
      <c r="E602" s="186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x14ac:dyDescent="0.25">
      <c r="A603" s="26"/>
      <c r="B603" s="25"/>
      <c r="C603" s="25"/>
      <c r="D603" s="186"/>
      <c r="E603" s="186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x14ac:dyDescent="0.25">
      <c r="A604" s="26"/>
      <c r="B604" s="25"/>
      <c r="C604" s="25"/>
      <c r="D604" s="186"/>
      <c r="E604" s="186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x14ac:dyDescent="0.25">
      <c r="A605" s="26"/>
      <c r="B605" s="25"/>
      <c r="C605" s="25"/>
      <c r="D605" s="186"/>
      <c r="E605" s="186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x14ac:dyDescent="0.25">
      <c r="A606" s="26"/>
      <c r="B606" s="25"/>
      <c r="C606" s="25"/>
      <c r="D606" s="186"/>
      <c r="E606" s="186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x14ac:dyDescent="0.25">
      <c r="A607" s="26"/>
      <c r="B607" s="25"/>
      <c r="C607" s="25"/>
      <c r="D607" s="186"/>
      <c r="E607" s="186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x14ac:dyDescent="0.25">
      <c r="A608" s="26"/>
      <c r="B608" s="25"/>
      <c r="C608" s="25"/>
      <c r="D608" s="186"/>
      <c r="E608" s="186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x14ac:dyDescent="0.25">
      <c r="A609" s="26"/>
      <c r="B609" s="25"/>
      <c r="C609" s="25"/>
      <c r="D609" s="186"/>
      <c r="E609" s="186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x14ac:dyDescent="0.25">
      <c r="A610" s="26"/>
      <c r="B610" s="25"/>
      <c r="C610" s="25"/>
      <c r="D610" s="186"/>
      <c r="E610" s="186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x14ac:dyDescent="0.25">
      <c r="A611" s="26"/>
      <c r="B611" s="25"/>
      <c r="C611" s="25"/>
      <c r="D611" s="186"/>
      <c r="E611" s="186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x14ac:dyDescent="0.25">
      <c r="A612" s="26"/>
      <c r="B612" s="25"/>
      <c r="C612" s="25"/>
      <c r="D612" s="186"/>
      <c r="E612" s="186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x14ac:dyDescent="0.25">
      <c r="A613" s="26"/>
      <c r="B613" s="25"/>
      <c r="C613" s="25"/>
      <c r="D613" s="186"/>
      <c r="E613" s="186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x14ac:dyDescent="0.25">
      <c r="A614" s="26"/>
      <c r="B614" s="25"/>
      <c r="C614" s="25"/>
      <c r="D614" s="186"/>
      <c r="E614" s="186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x14ac:dyDescent="0.25">
      <c r="A615" s="26"/>
      <c r="B615" s="25"/>
      <c r="C615" s="25"/>
      <c r="D615" s="186"/>
      <c r="E615" s="186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x14ac:dyDescent="0.25">
      <c r="A616" s="26"/>
      <c r="B616" s="25"/>
      <c r="C616" s="25"/>
      <c r="D616" s="186"/>
      <c r="E616" s="186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x14ac:dyDescent="0.25">
      <c r="A617" s="26"/>
      <c r="B617" s="25"/>
      <c r="C617" s="25"/>
      <c r="D617" s="186"/>
      <c r="E617" s="186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x14ac:dyDescent="0.25">
      <c r="A618" s="26"/>
      <c r="B618" s="25"/>
      <c r="C618" s="25"/>
      <c r="D618" s="186"/>
      <c r="E618" s="186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x14ac:dyDescent="0.25">
      <c r="A619" s="26"/>
      <c r="B619" s="25"/>
      <c r="C619" s="25"/>
      <c r="D619" s="186"/>
      <c r="E619" s="186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x14ac:dyDescent="0.25">
      <c r="A620" s="26"/>
      <c r="B620" s="25"/>
      <c r="C620" s="25"/>
      <c r="D620" s="186"/>
      <c r="E620" s="186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x14ac:dyDescent="0.25">
      <c r="A621" s="26"/>
      <c r="B621" s="25"/>
      <c r="C621" s="25"/>
      <c r="D621" s="186"/>
      <c r="E621" s="186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x14ac:dyDescent="0.25">
      <c r="A622" s="26"/>
      <c r="B622" s="25"/>
      <c r="C622" s="25"/>
      <c r="D622" s="186"/>
      <c r="E622" s="186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x14ac:dyDescent="0.25">
      <c r="A623" s="26"/>
      <c r="B623" s="25"/>
      <c r="C623" s="25"/>
      <c r="D623" s="186"/>
      <c r="E623" s="186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x14ac:dyDescent="0.25">
      <c r="A624" s="26"/>
      <c r="B624" s="25"/>
      <c r="C624" s="25"/>
      <c r="D624" s="186"/>
      <c r="E624" s="186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x14ac:dyDescent="0.25">
      <c r="A625" s="26"/>
      <c r="B625" s="25"/>
      <c r="C625" s="25"/>
      <c r="D625" s="186"/>
      <c r="E625" s="186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x14ac:dyDescent="0.25">
      <c r="A626" s="26"/>
      <c r="B626" s="25"/>
      <c r="C626" s="25"/>
      <c r="D626" s="186"/>
      <c r="E626" s="186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x14ac:dyDescent="0.25">
      <c r="A627" s="26"/>
      <c r="B627" s="25"/>
      <c r="C627" s="25"/>
      <c r="D627" s="186"/>
      <c r="E627" s="186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x14ac:dyDescent="0.25">
      <c r="A628" s="26"/>
      <c r="B628" s="25"/>
      <c r="C628" s="25"/>
      <c r="D628" s="186"/>
      <c r="E628" s="186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x14ac:dyDescent="0.25">
      <c r="A629" s="26"/>
      <c r="B629" s="25"/>
      <c r="C629" s="25"/>
      <c r="D629" s="186"/>
      <c r="E629" s="186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x14ac:dyDescent="0.25">
      <c r="A630" s="26"/>
      <c r="B630" s="25"/>
      <c r="C630" s="25"/>
      <c r="D630" s="186"/>
      <c r="E630" s="186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x14ac:dyDescent="0.25">
      <c r="A631" s="26"/>
      <c r="B631" s="25"/>
      <c r="C631" s="25"/>
      <c r="D631" s="186"/>
      <c r="E631" s="186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x14ac:dyDescent="0.25">
      <c r="A632" s="26"/>
      <c r="B632" s="25"/>
      <c r="C632" s="25"/>
      <c r="D632" s="186"/>
      <c r="E632" s="186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x14ac:dyDescent="0.25">
      <c r="A633" s="26"/>
      <c r="B633" s="25"/>
      <c r="C633" s="25"/>
      <c r="D633" s="186"/>
      <c r="E633" s="186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x14ac:dyDescent="0.25">
      <c r="A634" s="26"/>
      <c r="B634" s="25"/>
      <c r="C634" s="25"/>
      <c r="D634" s="186"/>
      <c r="E634" s="186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x14ac:dyDescent="0.25">
      <c r="A635" s="26"/>
      <c r="B635" s="25"/>
      <c r="C635" s="25"/>
      <c r="D635" s="186"/>
      <c r="E635" s="186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x14ac:dyDescent="0.25">
      <c r="A636" s="26"/>
      <c r="B636" s="25"/>
      <c r="C636" s="25"/>
      <c r="D636" s="186"/>
      <c r="E636" s="186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x14ac:dyDescent="0.25">
      <c r="A637" s="26"/>
      <c r="B637" s="25"/>
      <c r="C637" s="25"/>
      <c r="D637" s="186"/>
      <c r="E637" s="186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x14ac:dyDescent="0.25">
      <c r="A638" s="26"/>
      <c r="B638" s="25"/>
      <c r="C638" s="25"/>
      <c r="D638" s="186"/>
      <c r="E638" s="186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x14ac:dyDescent="0.25">
      <c r="A639" s="26"/>
      <c r="B639" s="25"/>
      <c r="C639" s="25"/>
      <c r="D639" s="186"/>
      <c r="E639" s="186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x14ac:dyDescent="0.25">
      <c r="A640" s="26"/>
      <c r="B640" s="25"/>
      <c r="C640" s="25"/>
      <c r="D640" s="186"/>
      <c r="E640" s="186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x14ac:dyDescent="0.25">
      <c r="A641" s="26"/>
      <c r="B641" s="25"/>
      <c r="C641" s="25"/>
      <c r="D641" s="186"/>
      <c r="E641" s="186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x14ac:dyDescent="0.25">
      <c r="A642" s="26"/>
      <c r="B642" s="25"/>
      <c r="C642" s="25"/>
      <c r="D642" s="186"/>
      <c r="E642" s="186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x14ac:dyDescent="0.25">
      <c r="A643" s="26"/>
      <c r="B643" s="25"/>
      <c r="C643" s="25"/>
      <c r="D643" s="186"/>
      <c r="E643" s="186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x14ac:dyDescent="0.25">
      <c r="A644" s="26"/>
      <c r="B644" s="25"/>
      <c r="C644" s="25"/>
      <c r="D644" s="186"/>
      <c r="E644" s="186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x14ac:dyDescent="0.25">
      <c r="A645" s="26"/>
      <c r="B645" s="25"/>
      <c r="C645" s="25"/>
      <c r="D645" s="186"/>
      <c r="E645" s="186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x14ac:dyDescent="0.25">
      <c r="A646" s="26"/>
      <c r="B646" s="25"/>
      <c r="C646" s="25"/>
      <c r="D646" s="186"/>
      <c r="E646" s="186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x14ac:dyDescent="0.25">
      <c r="A647" s="26"/>
      <c r="B647" s="25"/>
      <c r="C647" s="25"/>
      <c r="D647" s="186"/>
      <c r="E647" s="186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x14ac:dyDescent="0.25">
      <c r="A648" s="26"/>
      <c r="B648" s="25"/>
      <c r="C648" s="25"/>
      <c r="D648" s="186"/>
      <c r="E648" s="186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x14ac:dyDescent="0.25">
      <c r="A649" s="26"/>
      <c r="B649" s="25"/>
      <c r="C649" s="25"/>
      <c r="D649" s="186"/>
      <c r="E649" s="186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x14ac:dyDescent="0.25">
      <c r="A650" s="26"/>
      <c r="B650" s="25"/>
      <c r="C650" s="25"/>
      <c r="D650" s="186"/>
      <c r="E650" s="186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x14ac:dyDescent="0.25">
      <c r="A651" s="26"/>
      <c r="B651" s="25"/>
      <c r="C651" s="25"/>
      <c r="D651" s="186"/>
      <c r="E651" s="186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x14ac:dyDescent="0.25">
      <c r="A652" s="26"/>
      <c r="B652" s="25"/>
      <c r="C652" s="25"/>
      <c r="D652" s="186"/>
      <c r="E652" s="186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x14ac:dyDescent="0.25">
      <c r="A653" s="26"/>
      <c r="B653" s="25"/>
      <c r="C653" s="25"/>
      <c r="D653" s="186"/>
      <c r="E653" s="186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x14ac:dyDescent="0.25">
      <c r="A654" s="26"/>
      <c r="B654" s="25"/>
      <c r="C654" s="25"/>
      <c r="D654" s="186"/>
      <c r="E654" s="186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x14ac:dyDescent="0.25">
      <c r="A655" s="26"/>
      <c r="B655" s="25"/>
      <c r="C655" s="25"/>
      <c r="D655" s="186"/>
      <c r="E655" s="186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x14ac:dyDescent="0.25">
      <c r="A656" s="26"/>
      <c r="B656" s="25"/>
      <c r="C656" s="25"/>
      <c r="D656" s="186"/>
      <c r="E656" s="186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x14ac:dyDescent="0.25">
      <c r="A657" s="26"/>
      <c r="B657" s="25"/>
      <c r="C657" s="25"/>
      <c r="D657" s="186"/>
      <c r="E657" s="186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x14ac:dyDescent="0.25">
      <c r="A658" s="26"/>
      <c r="B658" s="25"/>
      <c r="C658" s="25"/>
      <c r="D658" s="186"/>
      <c r="E658" s="186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x14ac:dyDescent="0.25">
      <c r="A659" s="26"/>
      <c r="B659" s="25"/>
      <c r="C659" s="25"/>
      <c r="D659" s="186"/>
      <c r="E659" s="186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x14ac:dyDescent="0.25">
      <c r="A660" s="26"/>
      <c r="B660" s="25"/>
      <c r="C660" s="25"/>
      <c r="D660" s="186"/>
      <c r="E660" s="186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x14ac:dyDescent="0.25">
      <c r="A661" s="26"/>
      <c r="B661" s="25"/>
      <c r="C661" s="25"/>
      <c r="D661" s="186"/>
      <c r="E661" s="186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x14ac:dyDescent="0.25">
      <c r="A662" s="26"/>
      <c r="B662" s="25"/>
      <c r="C662" s="25"/>
      <c r="D662" s="186"/>
      <c r="E662" s="186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x14ac:dyDescent="0.25">
      <c r="A663" s="26"/>
      <c r="B663" s="25"/>
      <c r="C663" s="25"/>
      <c r="D663" s="186"/>
      <c r="E663" s="186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x14ac:dyDescent="0.25">
      <c r="A664" s="26"/>
      <c r="B664" s="25"/>
      <c r="C664" s="25"/>
      <c r="D664" s="186"/>
      <c r="E664" s="186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x14ac:dyDescent="0.25">
      <c r="A665" s="26"/>
      <c r="B665" s="25"/>
      <c r="C665" s="25"/>
      <c r="D665" s="186"/>
      <c r="E665" s="186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x14ac:dyDescent="0.25">
      <c r="A666" s="26"/>
      <c r="B666" s="25"/>
      <c r="C666" s="25"/>
      <c r="D666" s="186"/>
      <c r="E666" s="186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x14ac:dyDescent="0.25">
      <c r="A667" s="26"/>
      <c r="B667" s="25"/>
      <c r="C667" s="25"/>
      <c r="D667" s="186"/>
      <c r="E667" s="186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x14ac:dyDescent="0.25">
      <c r="A668" s="26"/>
      <c r="B668" s="25"/>
      <c r="C668" s="25"/>
      <c r="D668" s="186"/>
      <c r="E668" s="186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x14ac:dyDescent="0.25">
      <c r="A669" s="26"/>
      <c r="B669" s="25"/>
      <c r="C669" s="25"/>
      <c r="D669" s="186"/>
      <c r="E669" s="186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x14ac:dyDescent="0.25">
      <c r="A670" s="26"/>
      <c r="B670" s="25"/>
      <c r="C670" s="25"/>
      <c r="D670" s="186"/>
      <c r="E670" s="186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x14ac:dyDescent="0.25">
      <c r="A671" s="26"/>
      <c r="B671" s="25"/>
      <c r="C671" s="25"/>
      <c r="D671" s="186"/>
      <c r="E671" s="186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x14ac:dyDescent="0.25">
      <c r="A672" s="26"/>
      <c r="B672" s="25"/>
      <c r="C672" s="25"/>
      <c r="D672" s="186"/>
      <c r="E672" s="186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x14ac:dyDescent="0.25">
      <c r="A673" s="26"/>
      <c r="B673" s="25"/>
      <c r="C673" s="25"/>
      <c r="D673" s="186"/>
      <c r="E673" s="186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x14ac:dyDescent="0.25">
      <c r="A674" s="26"/>
      <c r="B674" s="25"/>
      <c r="C674" s="25"/>
      <c r="D674" s="186"/>
      <c r="E674" s="186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x14ac:dyDescent="0.25">
      <c r="A675" s="26"/>
      <c r="B675" s="25"/>
      <c r="C675" s="25"/>
      <c r="D675" s="186"/>
      <c r="E675" s="186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x14ac:dyDescent="0.25">
      <c r="A676" s="26"/>
      <c r="B676" s="25"/>
      <c r="C676" s="25"/>
      <c r="D676" s="186"/>
      <c r="E676" s="186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x14ac:dyDescent="0.25">
      <c r="A677" s="26"/>
      <c r="B677" s="25"/>
      <c r="C677" s="25"/>
      <c r="D677" s="186"/>
      <c r="E677" s="186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x14ac:dyDescent="0.25">
      <c r="A678" s="26"/>
      <c r="B678" s="25"/>
      <c r="C678" s="25"/>
      <c r="D678" s="186"/>
      <c r="E678" s="186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x14ac:dyDescent="0.25">
      <c r="A679" s="26"/>
      <c r="B679" s="25"/>
      <c r="C679" s="25"/>
      <c r="D679" s="186"/>
      <c r="E679" s="186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x14ac:dyDescent="0.25">
      <c r="A680" s="26"/>
      <c r="B680" s="25"/>
      <c r="C680" s="25"/>
      <c r="D680" s="186"/>
      <c r="E680" s="186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x14ac:dyDescent="0.25">
      <c r="A681" s="26"/>
      <c r="B681" s="25"/>
      <c r="C681" s="25"/>
      <c r="D681" s="186"/>
      <c r="E681" s="186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x14ac:dyDescent="0.25">
      <c r="A682" s="26"/>
      <c r="B682" s="25"/>
      <c r="C682" s="25"/>
      <c r="D682" s="186"/>
      <c r="E682" s="186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x14ac:dyDescent="0.25">
      <c r="A683" s="26"/>
      <c r="B683" s="25"/>
      <c r="C683" s="25"/>
      <c r="D683" s="186"/>
      <c r="E683" s="186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x14ac:dyDescent="0.25">
      <c r="A684" s="26"/>
      <c r="B684" s="25"/>
      <c r="C684" s="25"/>
      <c r="D684" s="186"/>
      <c r="E684" s="186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x14ac:dyDescent="0.25">
      <c r="A685" s="26"/>
      <c r="B685" s="25"/>
      <c r="C685" s="25"/>
      <c r="D685" s="186"/>
      <c r="E685" s="186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x14ac:dyDescent="0.25">
      <c r="A686" s="26"/>
      <c r="B686" s="25"/>
      <c r="C686" s="25"/>
      <c r="D686" s="186"/>
      <c r="E686" s="186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x14ac:dyDescent="0.25">
      <c r="A687" s="26"/>
      <c r="B687" s="25"/>
      <c r="C687" s="25"/>
      <c r="D687" s="186"/>
      <c r="E687" s="186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x14ac:dyDescent="0.25">
      <c r="A688" s="26"/>
      <c r="B688" s="25"/>
      <c r="C688" s="25"/>
      <c r="D688" s="186"/>
      <c r="E688" s="186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x14ac:dyDescent="0.25">
      <c r="A689" s="26"/>
      <c r="B689" s="25"/>
      <c r="C689" s="25"/>
      <c r="D689" s="186"/>
      <c r="E689" s="186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x14ac:dyDescent="0.25">
      <c r="A690" s="26"/>
      <c r="B690" s="25"/>
      <c r="C690" s="25"/>
      <c r="D690" s="186"/>
      <c r="E690" s="186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x14ac:dyDescent="0.25">
      <c r="A691" s="26"/>
      <c r="B691" s="25"/>
      <c r="C691" s="25"/>
      <c r="D691" s="186"/>
      <c r="E691" s="186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x14ac:dyDescent="0.25">
      <c r="A692" s="26"/>
      <c r="B692" s="25"/>
      <c r="C692" s="25"/>
      <c r="D692" s="186"/>
      <c r="E692" s="186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x14ac:dyDescent="0.25">
      <c r="A693" s="26"/>
      <c r="B693" s="25"/>
      <c r="C693" s="25"/>
      <c r="D693" s="186"/>
      <c r="E693" s="186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x14ac:dyDescent="0.25">
      <c r="A694" s="26"/>
      <c r="B694" s="25"/>
      <c r="C694" s="25"/>
      <c r="D694" s="186"/>
      <c r="E694" s="186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x14ac:dyDescent="0.25">
      <c r="A695" s="26"/>
      <c r="B695" s="25"/>
      <c r="C695" s="25"/>
      <c r="D695" s="186"/>
      <c r="E695" s="186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x14ac:dyDescent="0.25">
      <c r="A696" s="26"/>
      <c r="B696" s="25"/>
      <c r="C696" s="25"/>
      <c r="D696" s="186"/>
      <c r="E696" s="186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x14ac:dyDescent="0.25">
      <c r="A697" s="26"/>
      <c r="B697" s="25"/>
      <c r="C697" s="25"/>
      <c r="D697" s="186"/>
      <c r="E697" s="186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x14ac:dyDescent="0.25">
      <c r="A698" s="26"/>
      <c r="B698" s="25"/>
      <c r="C698" s="25"/>
      <c r="D698" s="186"/>
      <c r="E698" s="186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x14ac:dyDescent="0.25">
      <c r="A699" s="26"/>
      <c r="B699" s="25"/>
      <c r="C699" s="25"/>
      <c r="D699" s="186"/>
      <c r="E699" s="186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x14ac:dyDescent="0.25">
      <c r="A700" s="26"/>
      <c r="B700" s="25"/>
      <c r="C700" s="25"/>
      <c r="D700" s="186"/>
      <c r="E700" s="186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x14ac:dyDescent="0.25">
      <c r="A701" s="26"/>
      <c r="B701" s="25"/>
      <c r="C701" s="25"/>
      <c r="D701" s="186"/>
      <c r="E701" s="186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x14ac:dyDescent="0.25">
      <c r="A702" s="26"/>
      <c r="B702" s="25"/>
      <c r="C702" s="25"/>
      <c r="D702" s="186"/>
      <c r="E702" s="186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x14ac:dyDescent="0.25">
      <c r="A703" s="26"/>
      <c r="B703" s="25"/>
      <c r="C703" s="25"/>
      <c r="D703" s="186"/>
      <c r="E703" s="186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x14ac:dyDescent="0.25">
      <c r="A704" s="26"/>
      <c r="B704" s="25"/>
      <c r="C704" s="25"/>
      <c r="D704" s="186"/>
      <c r="E704" s="186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x14ac:dyDescent="0.25">
      <c r="A705" s="26"/>
      <c r="B705" s="25"/>
      <c r="C705" s="25"/>
      <c r="D705" s="186"/>
      <c r="E705" s="186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x14ac:dyDescent="0.25">
      <c r="A706" s="26"/>
      <c r="B706" s="25"/>
      <c r="C706" s="25"/>
      <c r="D706" s="186"/>
      <c r="E706" s="186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x14ac:dyDescent="0.25">
      <c r="A707" s="26"/>
      <c r="B707" s="25"/>
      <c r="C707" s="25"/>
      <c r="D707" s="186"/>
      <c r="E707" s="186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x14ac:dyDescent="0.25">
      <c r="A708" s="26"/>
      <c r="B708" s="25"/>
      <c r="C708" s="25"/>
      <c r="D708" s="186"/>
      <c r="E708" s="186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x14ac:dyDescent="0.25">
      <c r="A709" s="26"/>
      <c r="B709" s="25"/>
      <c r="C709" s="25"/>
      <c r="D709" s="186"/>
      <c r="E709" s="186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x14ac:dyDescent="0.25">
      <c r="A710" s="26"/>
      <c r="B710" s="25"/>
      <c r="C710" s="25"/>
      <c r="D710" s="186"/>
      <c r="E710" s="186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x14ac:dyDescent="0.25">
      <c r="A711" s="26"/>
      <c r="B711" s="25"/>
      <c r="C711" s="25"/>
      <c r="D711" s="186"/>
      <c r="E711" s="186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x14ac:dyDescent="0.25">
      <c r="A712" s="26"/>
      <c r="B712" s="25"/>
      <c r="C712" s="25"/>
      <c r="D712" s="186"/>
      <c r="E712" s="186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x14ac:dyDescent="0.25">
      <c r="A713" s="26"/>
      <c r="B713" s="25"/>
      <c r="C713" s="25"/>
      <c r="D713" s="186"/>
      <c r="E713" s="186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x14ac:dyDescent="0.25">
      <c r="A714" s="26"/>
      <c r="B714" s="25"/>
      <c r="C714" s="25"/>
      <c r="D714" s="186"/>
      <c r="E714" s="186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x14ac:dyDescent="0.25">
      <c r="A715" s="26"/>
      <c r="B715" s="25"/>
      <c r="C715" s="25"/>
      <c r="D715" s="186"/>
      <c r="E715" s="186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x14ac:dyDescent="0.25">
      <c r="A716" s="26"/>
      <c r="B716" s="25"/>
      <c r="C716" s="25"/>
      <c r="D716" s="186"/>
      <c r="E716" s="186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x14ac:dyDescent="0.25">
      <c r="A717" s="26"/>
      <c r="B717" s="25"/>
      <c r="C717" s="25"/>
      <c r="D717" s="186"/>
      <c r="E717" s="186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x14ac:dyDescent="0.25">
      <c r="A718" s="26"/>
      <c r="B718" s="25"/>
      <c r="C718" s="25"/>
      <c r="D718" s="186"/>
      <c r="E718" s="186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x14ac:dyDescent="0.25">
      <c r="A719" s="26"/>
      <c r="B719" s="25"/>
      <c r="C719" s="25"/>
      <c r="D719" s="186"/>
      <c r="E719" s="186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x14ac:dyDescent="0.25">
      <c r="A720" s="26"/>
      <c r="B720" s="25"/>
      <c r="C720" s="25"/>
      <c r="D720" s="186"/>
      <c r="E720" s="186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x14ac:dyDescent="0.25">
      <c r="A721" s="26"/>
      <c r="B721" s="25"/>
      <c r="C721" s="25"/>
      <c r="D721" s="186"/>
      <c r="E721" s="186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x14ac:dyDescent="0.25">
      <c r="A722" s="26"/>
      <c r="B722" s="25"/>
      <c r="C722" s="25"/>
      <c r="D722" s="186"/>
      <c r="E722" s="186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x14ac:dyDescent="0.25">
      <c r="A723" s="26"/>
      <c r="B723" s="25"/>
      <c r="C723" s="25"/>
      <c r="D723" s="186"/>
      <c r="E723" s="186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x14ac:dyDescent="0.25">
      <c r="A724" s="26"/>
      <c r="B724" s="25"/>
      <c r="C724" s="25"/>
      <c r="D724" s="186"/>
      <c r="E724" s="186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x14ac:dyDescent="0.25">
      <c r="A725" s="26"/>
      <c r="B725" s="25"/>
      <c r="C725" s="25"/>
      <c r="D725" s="186"/>
      <c r="E725" s="186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x14ac:dyDescent="0.25">
      <c r="A726" s="26"/>
      <c r="B726" s="25"/>
      <c r="C726" s="25"/>
      <c r="D726" s="186"/>
      <c r="E726" s="186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x14ac:dyDescent="0.25">
      <c r="A727" s="26"/>
      <c r="B727" s="25"/>
      <c r="C727" s="25"/>
      <c r="D727" s="186"/>
      <c r="E727" s="186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x14ac:dyDescent="0.25">
      <c r="A728" s="26"/>
      <c r="B728" s="25"/>
      <c r="C728" s="25"/>
      <c r="D728" s="186"/>
      <c r="E728" s="186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x14ac:dyDescent="0.25">
      <c r="A729" s="26"/>
      <c r="B729" s="25"/>
      <c r="C729" s="25"/>
      <c r="D729" s="186"/>
      <c r="E729" s="186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x14ac:dyDescent="0.25">
      <c r="A730" s="26"/>
      <c r="B730" s="25"/>
      <c r="C730" s="25"/>
      <c r="D730" s="186"/>
      <c r="E730" s="186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x14ac:dyDescent="0.25">
      <c r="A731" s="26"/>
      <c r="B731" s="25"/>
      <c r="C731" s="25"/>
      <c r="D731" s="186"/>
      <c r="E731" s="186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x14ac:dyDescent="0.25">
      <c r="A732" s="26"/>
      <c r="B732" s="25"/>
      <c r="C732" s="25"/>
      <c r="D732" s="186"/>
      <c r="E732" s="186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x14ac:dyDescent="0.25">
      <c r="A733" s="26"/>
      <c r="B733" s="25"/>
      <c r="C733" s="25"/>
      <c r="D733" s="186"/>
      <c r="E733" s="186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x14ac:dyDescent="0.25">
      <c r="A734" s="26"/>
      <c r="B734" s="25"/>
      <c r="C734" s="25"/>
      <c r="D734" s="186"/>
      <c r="E734" s="186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x14ac:dyDescent="0.25">
      <c r="A735" s="26"/>
      <c r="B735" s="25"/>
      <c r="C735" s="25"/>
      <c r="D735" s="186"/>
      <c r="E735" s="186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x14ac:dyDescent="0.25">
      <c r="A736" s="26"/>
      <c r="B736" s="25"/>
      <c r="C736" s="25"/>
      <c r="D736" s="186"/>
      <c r="E736" s="186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x14ac:dyDescent="0.25">
      <c r="A737" s="26"/>
      <c r="B737" s="25"/>
      <c r="C737" s="25"/>
      <c r="D737" s="186"/>
      <c r="E737" s="186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x14ac:dyDescent="0.25">
      <c r="A738" s="26"/>
      <c r="B738" s="25"/>
      <c r="C738" s="25"/>
      <c r="D738" s="186"/>
      <c r="E738" s="186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x14ac:dyDescent="0.25">
      <c r="A739" s="26"/>
      <c r="B739" s="25"/>
      <c r="C739" s="25"/>
      <c r="D739" s="186"/>
      <c r="E739" s="186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x14ac:dyDescent="0.25">
      <c r="A740" s="26"/>
      <c r="B740" s="25"/>
      <c r="C740" s="25"/>
      <c r="D740" s="186"/>
      <c r="E740" s="186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x14ac:dyDescent="0.25">
      <c r="A741" s="26"/>
      <c r="B741" s="25"/>
      <c r="C741" s="25"/>
      <c r="D741" s="186"/>
      <c r="E741" s="186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x14ac:dyDescent="0.25">
      <c r="A742" s="26"/>
      <c r="B742" s="25"/>
      <c r="C742" s="25"/>
      <c r="D742" s="186"/>
      <c r="E742" s="186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x14ac:dyDescent="0.25">
      <c r="A743" s="26"/>
      <c r="B743" s="25"/>
      <c r="C743" s="25"/>
      <c r="D743" s="186"/>
      <c r="E743" s="186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x14ac:dyDescent="0.25">
      <c r="A744" s="26"/>
      <c r="B744" s="25"/>
      <c r="C744" s="25"/>
      <c r="D744" s="186"/>
      <c r="E744" s="186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x14ac:dyDescent="0.25">
      <c r="A745" s="26"/>
      <c r="B745" s="25"/>
      <c r="C745" s="25"/>
      <c r="D745" s="186"/>
      <c r="E745" s="186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x14ac:dyDescent="0.25">
      <c r="A746" s="26"/>
      <c r="B746" s="25"/>
      <c r="C746" s="25"/>
      <c r="D746" s="186"/>
      <c r="E746" s="186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x14ac:dyDescent="0.25">
      <c r="A747" s="26"/>
      <c r="B747" s="25"/>
      <c r="C747" s="25"/>
      <c r="D747" s="186"/>
      <c r="E747" s="186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x14ac:dyDescent="0.25">
      <c r="A748" s="26"/>
      <c r="B748" s="25"/>
      <c r="C748" s="25"/>
      <c r="D748" s="186"/>
      <c r="E748" s="186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x14ac:dyDescent="0.25">
      <c r="A749" s="26"/>
      <c r="B749" s="25"/>
      <c r="C749" s="25"/>
      <c r="D749" s="186"/>
      <c r="E749" s="186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x14ac:dyDescent="0.25">
      <c r="A750" s="26"/>
      <c r="B750" s="25"/>
      <c r="C750" s="25"/>
      <c r="D750" s="186"/>
      <c r="E750" s="186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x14ac:dyDescent="0.25">
      <c r="A751" s="26"/>
      <c r="B751" s="25"/>
      <c r="C751" s="25"/>
      <c r="D751" s="186"/>
      <c r="E751" s="186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x14ac:dyDescent="0.25">
      <c r="A752" s="26"/>
      <c r="B752" s="25"/>
      <c r="C752" s="25"/>
      <c r="D752" s="186"/>
      <c r="E752" s="186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x14ac:dyDescent="0.25">
      <c r="A753" s="26"/>
      <c r="B753" s="25"/>
      <c r="C753" s="25"/>
      <c r="D753" s="186"/>
      <c r="E753" s="186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x14ac:dyDescent="0.25">
      <c r="A754" s="26"/>
      <c r="B754" s="25"/>
      <c r="C754" s="25"/>
      <c r="D754" s="186"/>
      <c r="E754" s="186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x14ac:dyDescent="0.25">
      <c r="A755" s="26"/>
      <c r="B755" s="25"/>
      <c r="C755" s="25"/>
      <c r="D755" s="186"/>
      <c r="E755" s="186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x14ac:dyDescent="0.25">
      <c r="A756" s="26"/>
      <c r="B756" s="25"/>
      <c r="C756" s="25"/>
      <c r="D756" s="186"/>
      <c r="E756" s="186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x14ac:dyDescent="0.25">
      <c r="A757" s="26"/>
      <c r="B757" s="25"/>
      <c r="C757" s="25"/>
      <c r="D757" s="186"/>
      <c r="E757" s="186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x14ac:dyDescent="0.25">
      <c r="A758" s="26"/>
      <c r="B758" s="25"/>
      <c r="C758" s="25"/>
      <c r="D758" s="186"/>
      <c r="E758" s="186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x14ac:dyDescent="0.25">
      <c r="A759" s="26"/>
      <c r="B759" s="25"/>
      <c r="C759" s="25"/>
      <c r="D759" s="186"/>
      <c r="E759" s="186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x14ac:dyDescent="0.25">
      <c r="A760" s="26"/>
      <c r="B760" s="25"/>
      <c r="C760" s="25"/>
      <c r="D760" s="186"/>
      <c r="E760" s="186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x14ac:dyDescent="0.25">
      <c r="A761" s="26"/>
      <c r="B761" s="25"/>
      <c r="C761" s="25"/>
      <c r="D761" s="186"/>
      <c r="E761" s="186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x14ac:dyDescent="0.25">
      <c r="A762" s="26"/>
      <c r="B762" s="25"/>
      <c r="C762" s="25"/>
      <c r="D762" s="186"/>
      <c r="E762" s="186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x14ac:dyDescent="0.25">
      <c r="A763" s="26"/>
      <c r="B763" s="25"/>
      <c r="C763" s="25"/>
      <c r="D763" s="186"/>
      <c r="E763" s="186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x14ac:dyDescent="0.25">
      <c r="A764" s="26"/>
      <c r="B764" s="25"/>
      <c r="C764" s="25"/>
      <c r="D764" s="186"/>
      <c r="E764" s="186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x14ac:dyDescent="0.25">
      <c r="A765" s="26"/>
      <c r="B765" s="25"/>
      <c r="C765" s="25"/>
      <c r="D765" s="186"/>
      <c r="E765" s="186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x14ac:dyDescent="0.25">
      <c r="A766" s="26"/>
      <c r="B766" s="25"/>
      <c r="C766" s="25"/>
      <c r="D766" s="186"/>
      <c r="E766" s="186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x14ac:dyDescent="0.25">
      <c r="A767" s="26"/>
      <c r="B767" s="25"/>
      <c r="C767" s="25"/>
      <c r="D767" s="186"/>
      <c r="E767" s="186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x14ac:dyDescent="0.25">
      <c r="A768" s="26"/>
      <c r="B768" s="25"/>
      <c r="C768" s="25"/>
      <c r="D768" s="186"/>
      <c r="E768" s="186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x14ac:dyDescent="0.25">
      <c r="A769" s="26"/>
      <c r="B769" s="25"/>
      <c r="C769" s="25"/>
      <c r="D769" s="186"/>
      <c r="E769" s="186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x14ac:dyDescent="0.25">
      <c r="A770" s="26"/>
      <c r="B770" s="25"/>
      <c r="C770" s="25"/>
      <c r="D770" s="186"/>
      <c r="E770" s="186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x14ac:dyDescent="0.25">
      <c r="A771" s="26"/>
      <c r="B771" s="25"/>
      <c r="C771" s="25"/>
      <c r="D771" s="186"/>
      <c r="E771" s="186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x14ac:dyDescent="0.25">
      <c r="A772" s="26"/>
      <c r="B772" s="25"/>
      <c r="C772" s="25"/>
      <c r="D772" s="186"/>
      <c r="E772" s="186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x14ac:dyDescent="0.25">
      <c r="A773" s="26"/>
      <c r="B773" s="25"/>
      <c r="C773" s="25"/>
      <c r="D773" s="186"/>
      <c r="E773" s="186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x14ac:dyDescent="0.25">
      <c r="A774" s="26"/>
      <c r="B774" s="25"/>
      <c r="C774" s="25"/>
      <c r="D774" s="186"/>
      <c r="E774" s="186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x14ac:dyDescent="0.25">
      <c r="A775" s="26"/>
      <c r="B775" s="25"/>
      <c r="C775" s="25"/>
      <c r="D775" s="186"/>
      <c r="E775" s="186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x14ac:dyDescent="0.25">
      <c r="A776" s="26"/>
      <c r="B776" s="25"/>
      <c r="C776" s="25"/>
      <c r="D776" s="186"/>
      <c r="E776" s="186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x14ac:dyDescent="0.25">
      <c r="A777" s="26"/>
      <c r="B777" s="25"/>
      <c r="C777" s="25"/>
      <c r="D777" s="186"/>
      <c r="E777" s="186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x14ac:dyDescent="0.25">
      <c r="A778" s="26"/>
      <c r="B778" s="25"/>
      <c r="C778" s="25"/>
      <c r="D778" s="186"/>
      <c r="E778" s="186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x14ac:dyDescent="0.25">
      <c r="A779" s="26"/>
      <c r="B779" s="25"/>
      <c r="C779" s="25"/>
      <c r="D779" s="186"/>
      <c r="E779" s="186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x14ac:dyDescent="0.25">
      <c r="A780" s="26"/>
      <c r="B780" s="25"/>
      <c r="C780" s="25"/>
      <c r="D780" s="186"/>
      <c r="E780" s="186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x14ac:dyDescent="0.25">
      <c r="A781" s="26"/>
      <c r="B781" s="25"/>
      <c r="C781" s="25"/>
      <c r="D781" s="186"/>
      <c r="E781" s="186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x14ac:dyDescent="0.25">
      <c r="A782" s="26"/>
      <c r="B782" s="25"/>
      <c r="C782" s="25"/>
      <c r="D782" s="186"/>
      <c r="E782" s="186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x14ac:dyDescent="0.25">
      <c r="A783" s="26"/>
      <c r="B783" s="25"/>
      <c r="C783" s="25"/>
      <c r="D783" s="186"/>
      <c r="E783" s="186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x14ac:dyDescent="0.25">
      <c r="A784" s="26"/>
      <c r="B784" s="25"/>
      <c r="C784" s="25"/>
      <c r="D784" s="186"/>
      <c r="E784" s="186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x14ac:dyDescent="0.25">
      <c r="A785" s="26"/>
      <c r="B785" s="25"/>
      <c r="C785" s="25"/>
      <c r="D785" s="186"/>
      <c r="E785" s="186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x14ac:dyDescent="0.25">
      <c r="A786" s="26"/>
      <c r="B786" s="25"/>
      <c r="C786" s="25"/>
      <c r="D786" s="186"/>
      <c r="E786" s="186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x14ac:dyDescent="0.25">
      <c r="A787" s="26"/>
      <c r="B787" s="25"/>
      <c r="C787" s="25"/>
      <c r="D787" s="186"/>
      <c r="E787" s="186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x14ac:dyDescent="0.25">
      <c r="A788" s="26"/>
      <c r="B788" s="25"/>
      <c r="C788" s="25"/>
      <c r="D788" s="186"/>
      <c r="E788" s="186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x14ac:dyDescent="0.25">
      <c r="A789" s="26"/>
      <c r="B789" s="25"/>
      <c r="C789" s="25"/>
      <c r="D789" s="186"/>
      <c r="E789" s="186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x14ac:dyDescent="0.25">
      <c r="A790" s="26"/>
      <c r="B790" s="25"/>
      <c r="C790" s="25"/>
      <c r="D790" s="186"/>
      <c r="E790" s="186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x14ac:dyDescent="0.25">
      <c r="A791" s="26"/>
      <c r="B791" s="25"/>
      <c r="C791" s="25"/>
      <c r="D791" s="186"/>
      <c r="E791" s="186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x14ac:dyDescent="0.25">
      <c r="A792" s="26"/>
      <c r="B792" s="25"/>
      <c r="C792" s="25"/>
      <c r="D792" s="186"/>
      <c r="E792" s="186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x14ac:dyDescent="0.25">
      <c r="A793" s="26"/>
      <c r="B793" s="25"/>
      <c r="C793" s="25"/>
      <c r="D793" s="186"/>
      <c r="E793" s="186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x14ac:dyDescent="0.25">
      <c r="A794" s="26"/>
      <c r="B794" s="25"/>
      <c r="C794" s="25"/>
      <c r="D794" s="186"/>
      <c r="E794" s="186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x14ac:dyDescent="0.25">
      <c r="A795" s="26"/>
      <c r="B795" s="25"/>
      <c r="C795" s="25"/>
      <c r="D795" s="186"/>
      <c r="E795" s="186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x14ac:dyDescent="0.25">
      <c r="A796" s="26"/>
      <c r="B796" s="25"/>
      <c r="C796" s="25"/>
      <c r="D796" s="186"/>
      <c r="E796" s="186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x14ac:dyDescent="0.25">
      <c r="A797" s="26"/>
      <c r="B797" s="25"/>
      <c r="C797" s="25"/>
      <c r="D797" s="186"/>
      <c r="E797" s="186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x14ac:dyDescent="0.25">
      <c r="A798" s="26"/>
      <c r="B798" s="25"/>
      <c r="C798" s="25"/>
      <c r="D798" s="186"/>
      <c r="E798" s="186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x14ac:dyDescent="0.25">
      <c r="A799" s="26"/>
      <c r="B799" s="25"/>
      <c r="C799" s="25"/>
      <c r="D799" s="186"/>
      <c r="E799" s="186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x14ac:dyDescent="0.25">
      <c r="A800" s="26"/>
      <c r="B800" s="25"/>
      <c r="C800" s="25"/>
      <c r="D800" s="186"/>
      <c r="E800" s="186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x14ac:dyDescent="0.25">
      <c r="A801" s="26"/>
      <c r="B801" s="25"/>
      <c r="C801" s="25"/>
      <c r="D801" s="186"/>
      <c r="E801" s="186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x14ac:dyDescent="0.25">
      <c r="A802" s="26"/>
      <c r="B802" s="25"/>
      <c r="C802" s="25"/>
      <c r="D802" s="186"/>
      <c r="E802" s="186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x14ac:dyDescent="0.25">
      <c r="A803" s="26"/>
      <c r="B803" s="25"/>
      <c r="C803" s="25"/>
      <c r="D803" s="186"/>
      <c r="E803" s="186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x14ac:dyDescent="0.25">
      <c r="A804" s="26"/>
      <c r="B804" s="25"/>
      <c r="C804" s="25"/>
      <c r="D804" s="186"/>
      <c r="E804" s="186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x14ac:dyDescent="0.25">
      <c r="A805" s="26"/>
      <c r="B805" s="25"/>
      <c r="C805" s="25"/>
      <c r="D805" s="186"/>
      <c r="E805" s="186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x14ac:dyDescent="0.25">
      <c r="A806" s="26"/>
      <c r="B806" s="25"/>
      <c r="C806" s="25"/>
      <c r="D806" s="186"/>
      <c r="E806" s="186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x14ac:dyDescent="0.25">
      <c r="A807" s="26"/>
      <c r="B807" s="25"/>
      <c r="C807" s="25"/>
      <c r="D807" s="186"/>
      <c r="E807" s="186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x14ac:dyDescent="0.25">
      <c r="A808" s="26"/>
      <c r="B808" s="25"/>
      <c r="C808" s="25"/>
      <c r="D808" s="186"/>
      <c r="E808" s="186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x14ac:dyDescent="0.25">
      <c r="A809" s="26"/>
      <c r="B809" s="25"/>
      <c r="C809" s="25"/>
      <c r="D809" s="186"/>
      <c r="E809" s="186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x14ac:dyDescent="0.25">
      <c r="A810" s="26"/>
      <c r="B810" s="25"/>
      <c r="C810" s="25"/>
      <c r="D810" s="186"/>
      <c r="E810" s="186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x14ac:dyDescent="0.25">
      <c r="A811" s="26"/>
      <c r="B811" s="25"/>
      <c r="C811" s="25"/>
      <c r="D811" s="186"/>
      <c r="E811" s="186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x14ac:dyDescent="0.25">
      <c r="A812" s="26"/>
      <c r="B812" s="25"/>
      <c r="C812" s="25"/>
      <c r="D812" s="186"/>
      <c r="E812" s="186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x14ac:dyDescent="0.25">
      <c r="A813" s="26"/>
      <c r="B813" s="25"/>
      <c r="C813" s="25"/>
      <c r="D813" s="186"/>
      <c r="E813" s="186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x14ac:dyDescent="0.25">
      <c r="A814" s="26"/>
      <c r="B814" s="25"/>
      <c r="C814" s="25"/>
      <c r="D814" s="186"/>
      <c r="E814" s="186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x14ac:dyDescent="0.25">
      <c r="A815" s="26"/>
      <c r="B815" s="25"/>
      <c r="C815" s="25"/>
      <c r="D815" s="186"/>
      <c r="E815" s="186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x14ac:dyDescent="0.25">
      <c r="A816" s="26"/>
      <c r="B816" s="25"/>
      <c r="C816" s="25"/>
      <c r="D816" s="186"/>
      <c r="E816" s="186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x14ac:dyDescent="0.25">
      <c r="A817" s="26"/>
      <c r="B817" s="25"/>
      <c r="C817" s="25"/>
      <c r="D817" s="186"/>
      <c r="E817" s="186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x14ac:dyDescent="0.25">
      <c r="A818" s="26"/>
      <c r="B818" s="25"/>
      <c r="C818" s="25"/>
      <c r="D818" s="186"/>
      <c r="E818" s="186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x14ac:dyDescent="0.25">
      <c r="A819" s="26"/>
      <c r="B819" s="25"/>
      <c r="C819" s="25"/>
      <c r="D819" s="186"/>
      <c r="E819" s="186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x14ac:dyDescent="0.25">
      <c r="A820" s="26"/>
      <c r="B820" s="25"/>
      <c r="C820" s="25"/>
      <c r="D820" s="186"/>
      <c r="E820" s="186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x14ac:dyDescent="0.25">
      <c r="A821" s="26"/>
      <c r="B821" s="25"/>
      <c r="C821" s="25"/>
      <c r="D821" s="186"/>
      <c r="E821" s="186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x14ac:dyDescent="0.25">
      <c r="A822" s="26"/>
      <c r="B822" s="25"/>
      <c r="C822" s="25"/>
      <c r="D822" s="186"/>
      <c r="E822" s="186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x14ac:dyDescent="0.25">
      <c r="A823" s="26"/>
      <c r="B823" s="25"/>
      <c r="C823" s="25"/>
      <c r="D823" s="186"/>
      <c r="E823" s="186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x14ac:dyDescent="0.25">
      <c r="A824" s="26"/>
      <c r="B824" s="25"/>
      <c r="C824" s="25"/>
      <c r="D824" s="186"/>
      <c r="E824" s="186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x14ac:dyDescent="0.25">
      <c r="A825" s="26"/>
      <c r="B825" s="25"/>
      <c r="C825" s="25"/>
      <c r="D825" s="186"/>
      <c r="E825" s="186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x14ac:dyDescent="0.25">
      <c r="A826" s="26"/>
      <c r="B826" s="25"/>
      <c r="C826" s="25"/>
      <c r="D826" s="186"/>
      <c r="E826" s="186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x14ac:dyDescent="0.25">
      <c r="A827" s="26"/>
      <c r="B827" s="25"/>
      <c r="C827" s="25"/>
      <c r="D827" s="186"/>
      <c r="E827" s="186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x14ac:dyDescent="0.25">
      <c r="A828" s="26"/>
      <c r="B828" s="25"/>
      <c r="C828" s="25"/>
      <c r="D828" s="186"/>
      <c r="E828" s="186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x14ac:dyDescent="0.25">
      <c r="A829" s="26"/>
      <c r="B829" s="25"/>
      <c r="C829" s="25"/>
      <c r="D829" s="186"/>
      <c r="E829" s="186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x14ac:dyDescent="0.25">
      <c r="A830" s="26"/>
      <c r="B830" s="25"/>
      <c r="C830" s="25"/>
      <c r="D830" s="186"/>
      <c r="E830" s="186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x14ac:dyDescent="0.25">
      <c r="A831" s="26"/>
      <c r="B831" s="25"/>
      <c r="C831" s="25"/>
      <c r="D831" s="186"/>
      <c r="E831" s="186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x14ac:dyDescent="0.25">
      <c r="A832" s="26"/>
      <c r="B832" s="25"/>
      <c r="C832" s="25"/>
      <c r="D832" s="186"/>
      <c r="E832" s="186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x14ac:dyDescent="0.25">
      <c r="A833" s="26"/>
      <c r="B833" s="25"/>
      <c r="C833" s="25"/>
      <c r="D833" s="186"/>
      <c r="E833" s="186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x14ac:dyDescent="0.25">
      <c r="A834" s="26"/>
      <c r="B834" s="25"/>
      <c r="C834" s="25"/>
      <c r="D834" s="186"/>
      <c r="E834" s="186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x14ac:dyDescent="0.25">
      <c r="A835" s="26"/>
      <c r="B835" s="25"/>
      <c r="C835" s="25"/>
      <c r="D835" s="186"/>
      <c r="E835" s="186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x14ac:dyDescent="0.25">
      <c r="A836" s="26"/>
      <c r="B836" s="25"/>
      <c r="C836" s="25"/>
      <c r="D836" s="186"/>
      <c r="E836" s="186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x14ac:dyDescent="0.25">
      <c r="A837" s="26"/>
      <c r="B837" s="25"/>
      <c r="C837" s="25"/>
      <c r="D837" s="186"/>
      <c r="E837" s="186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x14ac:dyDescent="0.25">
      <c r="A838" s="26"/>
      <c r="B838" s="25"/>
      <c r="C838" s="25"/>
      <c r="D838" s="186"/>
      <c r="E838" s="186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x14ac:dyDescent="0.25">
      <c r="A839" s="26"/>
      <c r="B839" s="25"/>
      <c r="C839" s="25"/>
      <c r="D839" s="186"/>
      <c r="E839" s="186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x14ac:dyDescent="0.25">
      <c r="A840" s="26"/>
      <c r="B840" s="25"/>
      <c r="C840" s="25"/>
      <c r="D840" s="186"/>
      <c r="E840" s="186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x14ac:dyDescent="0.25">
      <c r="A841" s="26"/>
      <c r="B841" s="25"/>
      <c r="C841" s="25"/>
      <c r="D841" s="186"/>
      <c r="E841" s="186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x14ac:dyDescent="0.25">
      <c r="A842" s="26"/>
      <c r="B842" s="25"/>
      <c r="C842" s="25"/>
      <c r="D842" s="186"/>
      <c r="E842" s="186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x14ac:dyDescent="0.25">
      <c r="A843" s="26"/>
      <c r="B843" s="25"/>
      <c r="C843" s="25"/>
      <c r="D843" s="186"/>
      <c r="E843" s="186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x14ac:dyDescent="0.25">
      <c r="A844" s="26"/>
      <c r="B844" s="25"/>
      <c r="C844" s="25"/>
      <c r="D844" s="186"/>
      <c r="E844" s="186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x14ac:dyDescent="0.25">
      <c r="A845" s="26"/>
      <c r="B845" s="25"/>
      <c r="C845" s="25"/>
      <c r="D845" s="186"/>
      <c r="E845" s="186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x14ac:dyDescent="0.25">
      <c r="A846" s="26"/>
      <c r="B846" s="25"/>
      <c r="C846" s="25"/>
      <c r="D846" s="186"/>
      <c r="E846" s="186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x14ac:dyDescent="0.25">
      <c r="A847" s="26"/>
      <c r="B847" s="25"/>
      <c r="C847" s="25"/>
      <c r="D847" s="186"/>
      <c r="E847" s="186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x14ac:dyDescent="0.25">
      <c r="A848" s="26"/>
      <c r="B848" s="25"/>
      <c r="C848" s="25"/>
      <c r="D848" s="186"/>
      <c r="E848" s="186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x14ac:dyDescent="0.25">
      <c r="A849" s="26"/>
      <c r="B849" s="25"/>
      <c r="C849" s="25"/>
      <c r="D849" s="186"/>
      <c r="E849" s="186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x14ac:dyDescent="0.25">
      <c r="A850" s="26"/>
      <c r="B850" s="25"/>
      <c r="C850" s="25"/>
      <c r="D850" s="186"/>
      <c r="E850" s="186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x14ac:dyDescent="0.25">
      <c r="A851" s="26"/>
      <c r="B851" s="25"/>
      <c r="C851" s="25"/>
      <c r="D851" s="186"/>
      <c r="E851" s="186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x14ac:dyDescent="0.25">
      <c r="A852" s="26"/>
      <c r="B852" s="25"/>
      <c r="C852" s="25"/>
      <c r="D852" s="186"/>
      <c r="E852" s="186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x14ac:dyDescent="0.25">
      <c r="A853" s="26"/>
      <c r="B853" s="25"/>
      <c r="C853" s="25"/>
      <c r="D853" s="186"/>
      <c r="E853" s="186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x14ac:dyDescent="0.25">
      <c r="A854" s="26"/>
      <c r="B854" s="25"/>
      <c r="C854" s="25"/>
      <c r="D854" s="186"/>
      <c r="E854" s="186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x14ac:dyDescent="0.25">
      <c r="A855" s="26"/>
      <c r="B855" s="25"/>
      <c r="C855" s="25"/>
      <c r="D855" s="186"/>
      <c r="E855" s="186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x14ac:dyDescent="0.25">
      <c r="A856" s="26"/>
      <c r="B856" s="25"/>
      <c r="C856" s="25"/>
      <c r="D856" s="186"/>
      <c r="E856" s="186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x14ac:dyDescent="0.25">
      <c r="A857" s="26"/>
      <c r="B857" s="25"/>
      <c r="C857" s="25"/>
      <c r="D857" s="186"/>
      <c r="E857" s="186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x14ac:dyDescent="0.25">
      <c r="A858" s="26"/>
      <c r="B858" s="25"/>
      <c r="C858" s="25"/>
      <c r="D858" s="186"/>
      <c r="E858" s="186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x14ac:dyDescent="0.25">
      <c r="A859" s="26"/>
      <c r="B859" s="25"/>
      <c r="C859" s="25"/>
      <c r="D859" s="186"/>
      <c r="E859" s="186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x14ac:dyDescent="0.25">
      <c r="A860" s="26"/>
      <c r="B860" s="25"/>
      <c r="C860" s="25"/>
      <c r="D860" s="186"/>
      <c r="E860" s="186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x14ac:dyDescent="0.25">
      <c r="A861" s="26"/>
      <c r="B861" s="25"/>
      <c r="C861" s="25"/>
      <c r="D861" s="186"/>
      <c r="E861" s="186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x14ac:dyDescent="0.25">
      <c r="A862" s="26"/>
      <c r="B862" s="25"/>
      <c r="C862" s="25"/>
      <c r="D862" s="186"/>
      <c r="E862" s="186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x14ac:dyDescent="0.25">
      <c r="A863" s="26"/>
      <c r="B863" s="25"/>
      <c r="C863" s="25"/>
      <c r="D863" s="186"/>
      <c r="E863" s="186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x14ac:dyDescent="0.25">
      <c r="A864" s="26"/>
      <c r="B864" s="25"/>
      <c r="C864" s="25"/>
      <c r="D864" s="186"/>
      <c r="E864" s="186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x14ac:dyDescent="0.25">
      <c r="A865" s="26"/>
      <c r="B865" s="25"/>
      <c r="C865" s="25"/>
      <c r="D865" s="186"/>
      <c r="E865" s="186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x14ac:dyDescent="0.25">
      <c r="A866" s="26"/>
      <c r="B866" s="25"/>
      <c r="C866" s="25"/>
      <c r="D866" s="186"/>
      <c r="E866" s="186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x14ac:dyDescent="0.25">
      <c r="A867" s="26"/>
      <c r="B867" s="25"/>
      <c r="C867" s="25"/>
      <c r="D867" s="186"/>
      <c r="E867" s="186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x14ac:dyDescent="0.25">
      <c r="A868" s="26"/>
      <c r="B868" s="25"/>
      <c r="C868" s="25"/>
      <c r="D868" s="186"/>
      <c r="E868" s="186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x14ac:dyDescent="0.25">
      <c r="A869" s="26"/>
      <c r="B869" s="25"/>
      <c r="C869" s="25"/>
      <c r="D869" s="186"/>
      <c r="E869" s="186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x14ac:dyDescent="0.25">
      <c r="A870" s="26"/>
      <c r="B870" s="25"/>
      <c r="C870" s="25"/>
      <c r="D870" s="186"/>
      <c r="E870" s="186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x14ac:dyDescent="0.25">
      <c r="A871" s="26"/>
      <c r="B871" s="25"/>
      <c r="C871" s="25"/>
      <c r="D871" s="186"/>
      <c r="E871" s="186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x14ac:dyDescent="0.25">
      <c r="A872" s="26"/>
      <c r="B872" s="25"/>
      <c r="C872" s="25"/>
      <c r="D872" s="186"/>
      <c r="E872" s="186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x14ac:dyDescent="0.25">
      <c r="A873" s="26"/>
      <c r="B873" s="25"/>
      <c r="C873" s="25"/>
      <c r="D873" s="186"/>
      <c r="E873" s="186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x14ac:dyDescent="0.25">
      <c r="A874" s="26"/>
      <c r="B874" s="25"/>
      <c r="C874" s="25"/>
      <c r="D874" s="186"/>
      <c r="E874" s="186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x14ac:dyDescent="0.25">
      <c r="A875" s="26"/>
      <c r="B875" s="25"/>
      <c r="C875" s="25"/>
      <c r="D875" s="186"/>
      <c r="E875" s="186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x14ac:dyDescent="0.25">
      <c r="A876" s="26"/>
      <c r="B876" s="25"/>
      <c r="C876" s="25"/>
      <c r="D876" s="186"/>
      <c r="E876" s="186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x14ac:dyDescent="0.25">
      <c r="A877" s="26"/>
      <c r="B877" s="25"/>
      <c r="C877" s="25"/>
      <c r="D877" s="186"/>
      <c r="E877" s="186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x14ac:dyDescent="0.25">
      <c r="A878" s="26"/>
      <c r="B878" s="25"/>
      <c r="C878" s="25"/>
      <c r="D878" s="186"/>
      <c r="E878" s="186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x14ac:dyDescent="0.25">
      <c r="A879" s="26"/>
      <c r="B879" s="25"/>
      <c r="C879" s="25"/>
      <c r="D879" s="186"/>
      <c r="E879" s="186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x14ac:dyDescent="0.25">
      <c r="A880" s="26"/>
      <c r="B880" s="25"/>
      <c r="C880" s="25"/>
      <c r="D880" s="186"/>
      <c r="E880" s="186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x14ac:dyDescent="0.25">
      <c r="A881" s="26"/>
      <c r="B881" s="25"/>
      <c r="C881" s="25"/>
      <c r="D881" s="186"/>
      <c r="E881" s="186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x14ac:dyDescent="0.25">
      <c r="A882" s="26"/>
      <c r="B882" s="25"/>
      <c r="C882" s="25"/>
      <c r="D882" s="186"/>
      <c r="E882" s="186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x14ac:dyDescent="0.25">
      <c r="A883" s="26"/>
      <c r="B883" s="25"/>
      <c r="C883" s="25"/>
      <c r="D883" s="186"/>
      <c r="E883" s="186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x14ac:dyDescent="0.25">
      <c r="A884" s="26"/>
      <c r="B884" s="25"/>
      <c r="C884" s="25"/>
      <c r="D884" s="186"/>
      <c r="E884" s="186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x14ac:dyDescent="0.25">
      <c r="A885" s="26"/>
      <c r="B885" s="25"/>
      <c r="C885" s="25"/>
      <c r="D885" s="186"/>
      <c r="E885" s="186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x14ac:dyDescent="0.25">
      <c r="A886" s="26"/>
      <c r="B886" s="25"/>
      <c r="C886" s="25"/>
      <c r="D886" s="186"/>
      <c r="E886" s="186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x14ac:dyDescent="0.25">
      <c r="A887" s="26"/>
      <c r="B887" s="25"/>
      <c r="C887" s="25"/>
      <c r="D887" s="186"/>
      <c r="E887" s="186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x14ac:dyDescent="0.25">
      <c r="A888" s="26"/>
      <c r="B888" s="25"/>
      <c r="C888" s="25"/>
      <c r="D888" s="186"/>
      <c r="E888" s="186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x14ac:dyDescent="0.25">
      <c r="A889" s="26"/>
      <c r="B889" s="25"/>
      <c r="C889" s="25"/>
      <c r="D889" s="186"/>
      <c r="E889" s="186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x14ac:dyDescent="0.25">
      <c r="A890" s="26"/>
      <c r="B890" s="25"/>
      <c r="C890" s="25"/>
      <c r="D890" s="186"/>
      <c r="E890" s="186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x14ac:dyDescent="0.25">
      <c r="A891" s="26"/>
      <c r="B891" s="25"/>
      <c r="C891" s="25"/>
      <c r="D891" s="186"/>
      <c r="E891" s="186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x14ac:dyDescent="0.25">
      <c r="A892" s="26"/>
      <c r="B892" s="25"/>
      <c r="C892" s="25"/>
      <c r="D892" s="186"/>
      <c r="E892" s="186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x14ac:dyDescent="0.25">
      <c r="A893" s="26"/>
      <c r="B893" s="25"/>
      <c r="C893" s="25"/>
      <c r="D893" s="186"/>
      <c r="E893" s="186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x14ac:dyDescent="0.25">
      <c r="A894" s="26"/>
      <c r="B894" s="25"/>
      <c r="C894" s="25"/>
      <c r="D894" s="186"/>
      <c r="E894" s="186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x14ac:dyDescent="0.25">
      <c r="A895" s="26"/>
      <c r="B895" s="25"/>
      <c r="C895" s="25"/>
      <c r="D895" s="186"/>
      <c r="E895" s="186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x14ac:dyDescent="0.25">
      <c r="A896" s="26"/>
      <c r="B896" s="25"/>
      <c r="C896" s="25"/>
      <c r="D896" s="186"/>
      <c r="E896" s="186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x14ac:dyDescent="0.25">
      <c r="A897" s="26"/>
      <c r="B897" s="25"/>
      <c r="C897" s="25"/>
      <c r="D897" s="186"/>
      <c r="E897" s="186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x14ac:dyDescent="0.25">
      <c r="A898" s="26"/>
      <c r="B898" s="25"/>
      <c r="C898" s="25"/>
      <c r="D898" s="186"/>
      <c r="E898" s="186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x14ac:dyDescent="0.25">
      <c r="A899" s="26"/>
      <c r="B899" s="25"/>
      <c r="C899" s="25"/>
      <c r="D899" s="186"/>
      <c r="E899" s="186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x14ac:dyDescent="0.25">
      <c r="A900" s="26"/>
      <c r="B900" s="25"/>
      <c r="C900" s="25"/>
      <c r="D900" s="186"/>
      <c r="E900" s="186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x14ac:dyDescent="0.25">
      <c r="A901" s="26"/>
      <c r="B901" s="25"/>
      <c r="C901" s="25"/>
      <c r="D901" s="186"/>
      <c r="E901" s="186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x14ac:dyDescent="0.25">
      <c r="A902" s="26"/>
      <c r="B902" s="25"/>
      <c r="C902" s="25"/>
      <c r="D902" s="186"/>
      <c r="E902" s="186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x14ac:dyDescent="0.25">
      <c r="A903" s="26"/>
      <c r="B903" s="25"/>
      <c r="C903" s="25"/>
      <c r="D903" s="186"/>
      <c r="E903" s="186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x14ac:dyDescent="0.25">
      <c r="A904" s="26"/>
      <c r="B904" s="25"/>
      <c r="C904" s="25"/>
      <c r="D904" s="186"/>
      <c r="E904" s="186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x14ac:dyDescent="0.25">
      <c r="A905" s="26"/>
      <c r="B905" s="25"/>
      <c r="C905" s="25"/>
      <c r="D905" s="186"/>
      <c r="E905" s="186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x14ac:dyDescent="0.25">
      <c r="A906" s="26"/>
      <c r="B906" s="25"/>
      <c r="C906" s="25"/>
      <c r="D906" s="186"/>
      <c r="E906" s="186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x14ac:dyDescent="0.25">
      <c r="A907" s="26"/>
      <c r="B907" s="25"/>
      <c r="C907" s="25"/>
      <c r="D907" s="186"/>
      <c r="E907" s="186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x14ac:dyDescent="0.25">
      <c r="A908" s="26"/>
      <c r="B908" s="25"/>
      <c r="C908" s="25"/>
      <c r="D908" s="186"/>
      <c r="E908" s="186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x14ac:dyDescent="0.25">
      <c r="A909" s="26"/>
      <c r="B909" s="25"/>
      <c r="C909" s="25"/>
      <c r="D909" s="186"/>
      <c r="E909" s="186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x14ac:dyDescent="0.25">
      <c r="A910" s="26"/>
      <c r="B910" s="25"/>
      <c r="C910" s="25"/>
      <c r="D910" s="186"/>
      <c r="E910" s="186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x14ac:dyDescent="0.25">
      <c r="A911" s="26"/>
      <c r="B911" s="25"/>
      <c r="C911" s="25"/>
      <c r="D911" s="186"/>
      <c r="E911" s="186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x14ac:dyDescent="0.25">
      <c r="A912" s="26"/>
      <c r="B912" s="25"/>
      <c r="C912" s="25"/>
      <c r="D912" s="186"/>
      <c r="E912" s="186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x14ac:dyDescent="0.25">
      <c r="A913" s="26"/>
      <c r="B913" s="25"/>
      <c r="C913" s="25"/>
      <c r="D913" s="186"/>
      <c r="E913" s="186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x14ac:dyDescent="0.25">
      <c r="A914" s="26"/>
      <c r="B914" s="25"/>
      <c r="C914" s="25"/>
      <c r="D914" s="186"/>
      <c r="E914" s="186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x14ac:dyDescent="0.25">
      <c r="A915" s="26"/>
      <c r="B915" s="25"/>
      <c r="C915" s="25"/>
      <c r="D915" s="186"/>
      <c r="E915" s="186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x14ac:dyDescent="0.25">
      <c r="A916" s="26"/>
      <c r="B916" s="25"/>
      <c r="C916" s="25"/>
      <c r="D916" s="186"/>
      <c r="E916" s="186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x14ac:dyDescent="0.25">
      <c r="A917" s="26"/>
      <c r="B917" s="25"/>
      <c r="C917" s="25"/>
      <c r="D917" s="186"/>
      <c r="E917" s="186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x14ac:dyDescent="0.25">
      <c r="A918" s="26"/>
      <c r="B918" s="25"/>
      <c r="C918" s="25"/>
      <c r="D918" s="186"/>
      <c r="E918" s="186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x14ac:dyDescent="0.25">
      <c r="A919" s="26"/>
      <c r="B919" s="25"/>
      <c r="C919" s="25"/>
      <c r="D919" s="186"/>
      <c r="E919" s="186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x14ac:dyDescent="0.25">
      <c r="A920" s="26"/>
      <c r="B920" s="25"/>
      <c r="C920" s="25"/>
      <c r="D920" s="186"/>
      <c r="E920" s="186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x14ac:dyDescent="0.25">
      <c r="A921" s="26"/>
      <c r="B921" s="25"/>
      <c r="C921" s="25"/>
      <c r="D921" s="186"/>
      <c r="E921" s="186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x14ac:dyDescent="0.25">
      <c r="A922" s="26"/>
      <c r="B922" s="25"/>
      <c r="C922" s="25"/>
      <c r="D922" s="186"/>
      <c r="E922" s="186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x14ac:dyDescent="0.25">
      <c r="A923" s="26"/>
      <c r="B923" s="25"/>
      <c r="C923" s="25"/>
      <c r="D923" s="186"/>
      <c r="E923" s="186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x14ac:dyDescent="0.25">
      <c r="A924" s="26"/>
      <c r="B924" s="25"/>
      <c r="C924" s="25"/>
      <c r="D924" s="186"/>
      <c r="E924" s="186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x14ac:dyDescent="0.25">
      <c r="A925" s="26"/>
      <c r="B925" s="25"/>
      <c r="C925" s="25"/>
      <c r="D925" s="186"/>
      <c r="E925" s="186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x14ac:dyDescent="0.25">
      <c r="A926" s="26"/>
      <c r="B926" s="25"/>
      <c r="C926" s="25"/>
      <c r="D926" s="186"/>
      <c r="E926" s="186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x14ac:dyDescent="0.25">
      <c r="A927" s="26"/>
      <c r="B927" s="25"/>
      <c r="C927" s="25"/>
      <c r="D927" s="186"/>
      <c r="E927" s="186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x14ac:dyDescent="0.25">
      <c r="A928" s="26"/>
      <c r="B928" s="25"/>
      <c r="C928" s="25"/>
      <c r="D928" s="186"/>
      <c r="E928" s="186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x14ac:dyDescent="0.25">
      <c r="A929" s="26"/>
      <c r="B929" s="25"/>
      <c r="C929" s="25"/>
      <c r="D929" s="186"/>
      <c r="E929" s="186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x14ac:dyDescent="0.25">
      <c r="A930" s="26"/>
      <c r="B930" s="25"/>
      <c r="C930" s="25"/>
      <c r="D930" s="186"/>
      <c r="E930" s="186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x14ac:dyDescent="0.25">
      <c r="A931" s="26"/>
      <c r="B931" s="25"/>
      <c r="C931" s="25"/>
      <c r="D931" s="186"/>
      <c r="E931" s="186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x14ac:dyDescent="0.25">
      <c r="A932" s="26"/>
      <c r="B932" s="25"/>
      <c r="C932" s="25"/>
      <c r="D932" s="186"/>
      <c r="E932" s="186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x14ac:dyDescent="0.25">
      <c r="A933" s="26"/>
      <c r="B933" s="25"/>
      <c r="C933" s="25"/>
      <c r="D933" s="186"/>
      <c r="E933" s="186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x14ac:dyDescent="0.25">
      <c r="A934" s="26"/>
      <c r="B934" s="25"/>
      <c r="C934" s="25"/>
      <c r="D934" s="186"/>
      <c r="E934" s="186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x14ac:dyDescent="0.25">
      <c r="A935" s="26"/>
      <c r="B935" s="25"/>
      <c r="C935" s="25"/>
      <c r="D935" s="186"/>
      <c r="E935" s="186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x14ac:dyDescent="0.25">
      <c r="A936" s="26"/>
      <c r="B936" s="25"/>
      <c r="C936" s="25"/>
      <c r="D936" s="186"/>
      <c r="E936" s="186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x14ac:dyDescent="0.25">
      <c r="A937" s="26"/>
      <c r="B937" s="25"/>
      <c r="C937" s="25"/>
      <c r="D937" s="186"/>
      <c r="E937" s="186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x14ac:dyDescent="0.25">
      <c r="A938" s="26"/>
      <c r="B938" s="25"/>
      <c r="C938" s="25"/>
      <c r="D938" s="186"/>
      <c r="E938" s="186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x14ac:dyDescent="0.25">
      <c r="A939" s="26"/>
      <c r="B939" s="25"/>
      <c r="C939" s="25"/>
      <c r="D939" s="186"/>
      <c r="E939" s="186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x14ac:dyDescent="0.25">
      <c r="A940" s="26"/>
      <c r="B940" s="25"/>
      <c r="C940" s="25"/>
      <c r="D940" s="186"/>
      <c r="E940" s="186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x14ac:dyDescent="0.25">
      <c r="A941" s="26"/>
      <c r="B941" s="25"/>
      <c r="C941" s="25"/>
      <c r="D941" s="186"/>
      <c r="E941" s="186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x14ac:dyDescent="0.25">
      <c r="A942" s="26"/>
      <c r="B942" s="25"/>
      <c r="C942" s="25"/>
      <c r="D942" s="186"/>
      <c r="E942" s="186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x14ac:dyDescent="0.25">
      <c r="A943" s="26"/>
      <c r="B943" s="25"/>
      <c r="C943" s="25"/>
      <c r="D943" s="186"/>
      <c r="E943" s="186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x14ac:dyDescent="0.25">
      <c r="A944" s="26"/>
      <c r="B944" s="25"/>
      <c r="C944" s="25"/>
      <c r="D944" s="186"/>
      <c r="E944" s="186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x14ac:dyDescent="0.25">
      <c r="A945" s="26"/>
      <c r="B945" s="25"/>
      <c r="C945" s="25"/>
      <c r="D945" s="186"/>
      <c r="E945" s="186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x14ac:dyDescent="0.25">
      <c r="A946" s="26"/>
      <c r="B946" s="25"/>
      <c r="C946" s="25"/>
      <c r="D946" s="186"/>
      <c r="E946" s="186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x14ac:dyDescent="0.25">
      <c r="A947" s="26"/>
      <c r="B947" s="25"/>
      <c r="C947" s="25"/>
      <c r="D947" s="186"/>
      <c r="E947" s="186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x14ac:dyDescent="0.25">
      <c r="A948" s="26"/>
      <c r="B948" s="25"/>
      <c r="C948" s="25"/>
      <c r="D948" s="186"/>
      <c r="E948" s="186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x14ac:dyDescent="0.25">
      <c r="A949" s="26"/>
      <c r="B949" s="25"/>
      <c r="C949" s="25"/>
      <c r="D949" s="186"/>
      <c r="E949" s="186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x14ac:dyDescent="0.25">
      <c r="A950" s="26"/>
      <c r="B950" s="25"/>
      <c r="C950" s="25"/>
      <c r="D950" s="186"/>
      <c r="E950" s="186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x14ac:dyDescent="0.25">
      <c r="A951" s="26"/>
      <c r="B951" s="25"/>
      <c r="C951" s="25"/>
      <c r="D951" s="186"/>
      <c r="E951" s="186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x14ac:dyDescent="0.25">
      <c r="A952" s="26"/>
      <c r="B952" s="25"/>
      <c r="C952" s="25"/>
      <c r="D952" s="186"/>
      <c r="E952" s="186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x14ac:dyDescent="0.25">
      <c r="A953" s="26"/>
      <c r="B953" s="25"/>
      <c r="C953" s="25"/>
      <c r="D953" s="186"/>
      <c r="E953" s="186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x14ac:dyDescent="0.25">
      <c r="A954" s="26"/>
      <c r="B954" s="25"/>
      <c r="C954" s="25"/>
      <c r="D954" s="186"/>
      <c r="E954" s="186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x14ac:dyDescent="0.25">
      <c r="A955" s="26"/>
      <c r="B955" s="25"/>
      <c r="C955" s="25"/>
      <c r="D955" s="186"/>
      <c r="E955" s="186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x14ac:dyDescent="0.25">
      <c r="A956" s="26"/>
      <c r="B956" s="25"/>
      <c r="C956" s="25"/>
      <c r="D956" s="186"/>
      <c r="E956" s="186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x14ac:dyDescent="0.25">
      <c r="A957" s="26"/>
      <c r="B957" s="25"/>
      <c r="C957" s="25"/>
      <c r="D957" s="186"/>
      <c r="E957" s="186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x14ac:dyDescent="0.25">
      <c r="A958" s="26"/>
      <c r="B958" s="25"/>
      <c r="C958" s="25"/>
      <c r="D958" s="186"/>
      <c r="E958" s="186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x14ac:dyDescent="0.25">
      <c r="A959" s="26"/>
      <c r="B959" s="25"/>
      <c r="C959" s="25"/>
      <c r="D959" s="186"/>
      <c r="E959" s="186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x14ac:dyDescent="0.25">
      <c r="A960" s="26"/>
      <c r="B960" s="25"/>
      <c r="C960" s="25"/>
      <c r="D960" s="186"/>
      <c r="E960" s="186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x14ac:dyDescent="0.25">
      <c r="A961" s="26"/>
      <c r="B961" s="25"/>
      <c r="C961" s="25"/>
      <c r="D961" s="186"/>
      <c r="E961" s="186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x14ac:dyDescent="0.25">
      <c r="A962" s="26"/>
      <c r="B962" s="25"/>
      <c r="C962" s="25"/>
      <c r="D962" s="186"/>
      <c r="E962" s="186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x14ac:dyDescent="0.25">
      <c r="A963" s="26"/>
      <c r="B963" s="25"/>
      <c r="C963" s="25"/>
      <c r="D963" s="186"/>
      <c r="E963" s="186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x14ac:dyDescent="0.25">
      <c r="A964" s="26"/>
      <c r="B964" s="25"/>
      <c r="C964" s="25"/>
      <c r="D964" s="186"/>
      <c r="E964" s="186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x14ac:dyDescent="0.25">
      <c r="A965" s="26"/>
      <c r="B965" s="25"/>
      <c r="C965" s="25"/>
      <c r="D965" s="186"/>
      <c r="E965" s="186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x14ac:dyDescent="0.25">
      <c r="A966" s="26"/>
      <c r="B966" s="25"/>
      <c r="C966" s="25"/>
      <c r="D966" s="186"/>
      <c r="E966" s="186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x14ac:dyDescent="0.25">
      <c r="A967" s="26"/>
      <c r="B967" s="25"/>
      <c r="C967" s="25"/>
      <c r="D967" s="186"/>
      <c r="E967" s="186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x14ac:dyDescent="0.25">
      <c r="A968" s="26"/>
      <c r="B968" s="25"/>
      <c r="C968" s="25"/>
      <c r="D968" s="186"/>
      <c r="E968" s="186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x14ac:dyDescent="0.25">
      <c r="A969" s="26"/>
      <c r="B969" s="25"/>
      <c r="C969" s="25"/>
      <c r="D969" s="186"/>
      <c r="E969" s="186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x14ac:dyDescent="0.25">
      <c r="A970" s="26"/>
      <c r="B970" s="25"/>
      <c r="C970" s="25"/>
      <c r="D970" s="186"/>
      <c r="E970" s="186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x14ac:dyDescent="0.25">
      <c r="A971" s="26"/>
      <c r="B971" s="25"/>
      <c r="C971" s="25"/>
      <c r="D971" s="186"/>
      <c r="E971" s="186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x14ac:dyDescent="0.25">
      <c r="A972" s="26"/>
      <c r="B972" s="25"/>
      <c r="C972" s="25"/>
      <c r="D972" s="186"/>
      <c r="E972" s="186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x14ac:dyDescent="0.25">
      <c r="A973" s="26"/>
      <c r="B973" s="25"/>
      <c r="C973" s="25"/>
      <c r="D973" s="186"/>
      <c r="E973" s="186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x14ac:dyDescent="0.25">
      <c r="A974" s="26"/>
      <c r="B974" s="25"/>
      <c r="C974" s="25"/>
      <c r="D974" s="186"/>
      <c r="E974" s="186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x14ac:dyDescent="0.25">
      <c r="A975" s="26"/>
      <c r="B975" s="25"/>
      <c r="C975" s="25"/>
      <c r="D975" s="186"/>
      <c r="E975" s="186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x14ac:dyDescent="0.25">
      <c r="A976" s="26"/>
      <c r="B976" s="25"/>
      <c r="C976" s="25"/>
      <c r="D976" s="186"/>
      <c r="E976" s="186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x14ac:dyDescent="0.25">
      <c r="A977" s="26"/>
      <c r="B977" s="25"/>
      <c r="C977" s="25"/>
      <c r="D977" s="186"/>
      <c r="E977" s="186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x14ac:dyDescent="0.25">
      <c r="A978" s="26"/>
      <c r="B978" s="25"/>
      <c r="C978" s="25"/>
      <c r="D978" s="186"/>
      <c r="E978" s="186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x14ac:dyDescent="0.25">
      <c r="A979" s="26"/>
      <c r="B979" s="25"/>
      <c r="C979" s="25"/>
      <c r="D979" s="186"/>
      <c r="E979" s="186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x14ac:dyDescent="0.25">
      <c r="A980" s="26"/>
      <c r="B980" s="25"/>
      <c r="C980" s="25"/>
      <c r="D980" s="186"/>
      <c r="E980" s="186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x14ac:dyDescent="0.25">
      <c r="A981" s="26"/>
      <c r="B981" s="25"/>
      <c r="C981" s="25"/>
      <c r="D981" s="186"/>
      <c r="E981" s="186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x14ac:dyDescent="0.25">
      <c r="A982" s="26"/>
      <c r="B982" s="25"/>
      <c r="C982" s="25"/>
      <c r="D982" s="186"/>
      <c r="E982" s="186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x14ac:dyDescent="0.25">
      <c r="A983" s="26"/>
      <c r="B983" s="25"/>
      <c r="C983" s="25"/>
      <c r="D983" s="186"/>
      <c r="E983" s="186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x14ac:dyDescent="0.25">
      <c r="A984" s="26"/>
      <c r="B984" s="25"/>
      <c r="C984" s="25"/>
      <c r="D984" s="186"/>
      <c r="E984" s="186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x14ac:dyDescent="0.25">
      <c r="A985" s="26"/>
      <c r="B985" s="25"/>
      <c r="C985" s="25"/>
      <c r="D985" s="186"/>
      <c r="E985" s="186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x14ac:dyDescent="0.25">
      <c r="A986" s="26"/>
      <c r="B986" s="25"/>
      <c r="C986" s="25"/>
      <c r="D986" s="186"/>
      <c r="E986" s="186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x14ac:dyDescent="0.25">
      <c r="A987" s="26"/>
      <c r="B987" s="25"/>
      <c r="C987" s="25"/>
      <c r="D987" s="186"/>
      <c r="E987" s="186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x14ac:dyDescent="0.25">
      <c r="A988" s="26"/>
      <c r="B988" s="25"/>
      <c r="C988" s="25"/>
      <c r="D988" s="186"/>
      <c r="E988" s="186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x14ac:dyDescent="0.25">
      <c r="A989" s="26"/>
      <c r="B989" s="25"/>
      <c r="C989" s="25"/>
      <c r="D989" s="186"/>
      <c r="E989" s="186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x14ac:dyDescent="0.25">
      <c r="A990" s="26"/>
      <c r="B990" s="25"/>
      <c r="C990" s="25"/>
      <c r="D990" s="186"/>
      <c r="E990" s="186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x14ac:dyDescent="0.25">
      <c r="A991" s="26"/>
      <c r="B991" s="25"/>
      <c r="C991" s="25"/>
      <c r="D991" s="186"/>
      <c r="E991" s="186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spans="1:27" x14ac:dyDescent="0.25">
      <c r="A992" s="26"/>
      <c r="B992" s="25"/>
      <c r="C992" s="25"/>
      <c r="D992" s="186"/>
      <c r="E992" s="186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spans="1:27" x14ac:dyDescent="0.25">
      <c r="A993" s="26"/>
      <c r="B993" s="25"/>
      <c r="C993" s="25"/>
      <c r="D993" s="186"/>
      <c r="E993" s="186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spans="1:27" x14ac:dyDescent="0.25">
      <c r="A994" s="26"/>
      <c r="B994" s="25"/>
      <c r="C994" s="25"/>
      <c r="D994" s="186"/>
      <c r="E994" s="186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spans="1:27" x14ac:dyDescent="0.25">
      <c r="A995" s="26"/>
      <c r="B995" s="25"/>
      <c r="C995" s="25"/>
      <c r="D995" s="186"/>
      <c r="E995" s="186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spans="1:27" x14ac:dyDescent="0.25">
      <c r="A996" s="26"/>
      <c r="B996" s="25"/>
      <c r="C996" s="25"/>
      <c r="D996" s="186"/>
      <c r="E996" s="186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spans="1:27" x14ac:dyDescent="0.25">
      <c r="A997" s="26"/>
      <c r="B997" s="25"/>
      <c r="C997" s="25"/>
      <c r="D997" s="186"/>
      <c r="E997" s="186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spans="1:27" x14ac:dyDescent="0.25">
      <c r="A998" s="26"/>
      <c r="B998" s="25"/>
      <c r="C998" s="25"/>
      <c r="D998" s="186"/>
      <c r="E998" s="186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spans="1:27" x14ac:dyDescent="0.25">
      <c r="A999" s="26"/>
      <c r="B999" s="25"/>
      <c r="C999" s="25"/>
      <c r="D999" s="186"/>
      <c r="E999" s="186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spans="1:27" x14ac:dyDescent="0.25">
      <c r="A1000" s="26"/>
      <c r="B1000" s="25"/>
      <c r="C1000" s="25"/>
      <c r="D1000" s="186"/>
      <c r="E1000" s="186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  <row r="1001" spans="1:27" x14ac:dyDescent="0.25">
      <c r="A1001" s="26"/>
      <c r="B1001" s="25"/>
      <c r="C1001" s="25"/>
      <c r="D1001" s="186"/>
      <c r="E1001" s="186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</row>
    <row r="1002" spans="1:27" x14ac:dyDescent="0.25">
      <c r="A1002" s="26"/>
      <c r="B1002" s="25"/>
      <c r="C1002" s="25"/>
      <c r="D1002" s="186"/>
      <c r="E1002" s="186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</row>
    <row r="1003" spans="1:27" x14ac:dyDescent="0.25">
      <c r="H1003" s="5"/>
      <c r="I1003" s="5"/>
    </row>
  </sheetData>
  <mergeCells count="1">
    <mergeCell ref="D4:E4"/>
  </mergeCells>
  <pageMargins left="0.7" right="0.7" top="0.75" bottom="0.75" header="0.3" footer="0.3"/>
  <pageSetup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Food Production</vt:lpstr>
      <vt:lpstr>Trade Buildings</vt:lpstr>
      <vt:lpstr>Resource Production</vt:lpstr>
      <vt:lpstr>Refined Resources</vt:lpstr>
      <vt:lpstr>Luxuries Production</vt:lpstr>
      <vt:lpstr>Themed Sets and Town Services</vt:lpstr>
      <vt:lpstr>Items</vt:lpstr>
      <vt:lpstr>Items!Print_Area</vt:lpstr>
      <vt:lpstr>'Food Production'!Print_Titles</vt:lpstr>
      <vt:lpstr>Items!Print_Titles</vt:lpstr>
      <vt:lpstr>'Luxuries Production'!Print_Titles</vt:lpstr>
      <vt:lpstr>'Refined Resources'!Print_Titles</vt:lpstr>
      <vt:lpstr>'Themed Sets and Town Services'!Print_Titles</vt:lpstr>
      <vt:lpstr>'Trade Buildings'!Print_Titles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Esther-PC</dc:creator>
  <cp:lastModifiedBy>Esther-PC</cp:lastModifiedBy>
  <cp:lastPrinted>2017-03-30T22:11:04Z</cp:lastPrinted>
  <dcterms:created xsi:type="dcterms:W3CDTF">2016-05-25T18:28:14Z</dcterms:created>
  <dcterms:modified xsi:type="dcterms:W3CDTF">2017-03-30T22:13:29Z</dcterms:modified>
</cp:coreProperties>
</file>